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#N/A-1</definedName>
    <definedName name="_xlnm.Print_Area" localSheetId="1">'1'!$A$1:$D$37</definedName>
    <definedName name="_xlnm.Print_Titles" localSheetId="1">'1'!$1:$37</definedName>
    <definedName name="_xlnm.Print_Area" localSheetId="2">'1-1'!$A$1:$W$25</definedName>
    <definedName name="_xlnm.Print_Titles" localSheetId="2">'1-1'!$1:$6</definedName>
    <definedName name="_xlnm.Print_Area" localSheetId="3">'1-2'!$A$1:$H$24</definedName>
    <definedName name="_xlnm.Print_Titles" localSheetId="3">'1-2'!$1:$5</definedName>
    <definedName name="_xlnm.Print_Area" localSheetId="4">'2'!$A$1:$H$39</definedName>
    <definedName name="_xlnm.Print_Titles" localSheetId="4">'2'!$1:$39</definedName>
    <definedName name="_xlnm.Print_Area" localSheetId="5">'2-1'!$A$1:$AI$28</definedName>
    <definedName name="_xlnm.Print_Area" localSheetId="6">'3'!$A$1:$F$43</definedName>
    <definedName name="_xlnm.Print_Titles" localSheetId="6">'3'!$1:$6</definedName>
    <definedName name="_xlnm.Print_Area" localSheetId="7">'4'!$A$1:$P$25</definedName>
    <definedName name="_xlnm.Print_Titles" localSheetId="7">'4'!$1:$6</definedName>
    <definedName name="_xlnm.Print_Area" localSheetId="8">'4-1(1)'!$A$1:$AF$25</definedName>
    <definedName name="_xlnm.Print_Titles" localSheetId="8">'4-1(1)'!$1:$6</definedName>
    <definedName name="_xlnm.Print_Area" localSheetId="9">'4-1(2)'!$A$1:$AG$14</definedName>
    <definedName name="_xlnm.Print_Titles" localSheetId="9">'4-1(2)'!$1:$6</definedName>
    <definedName name="_xlnm.Print_Area" localSheetId="10">'4-1(3)'!$A$1:$AJ$16</definedName>
    <definedName name="_xlnm.Print_Titles" localSheetId="10">'4-1(3)'!$1:$6</definedName>
    <definedName name="_xlnm.Print_Area" localSheetId="11">'4-1(4)'!$A$1:$AD$10</definedName>
    <definedName name="_xlnm.Print_Titles" localSheetId="11">'4-1(4)'!$1:$6</definedName>
    <definedName name="_xlnm.Print_Area" localSheetId="12">'4-2'!$A$1:$F$14</definedName>
    <definedName name="_xlnm.Print_Titles" localSheetId="12">'4-2'!$1:$5</definedName>
    <definedName name="_xlnm.Print_Area" localSheetId="13">'5'!$A$1:$H$15</definedName>
    <definedName name="_xlnm.Print_Titles" localSheetId="13">'5'!$1:$5</definedName>
    <definedName name="_xlnm.Print_Area" localSheetId="14">'6'!$A$1:$H$15</definedName>
    <definedName name="_xlnm.Print_Titles" localSheetId="14">'6'!$1:$5</definedName>
    <definedName name="_xlnm.Print_Area" localSheetId="15">'7'!$A$1:$F$11</definedName>
    <definedName name="_xlnm.Print_Titles" localSheetId="15">'7'!$1:$11</definedName>
    <definedName name="_xlnm.Print_Area" localSheetId="16">'8'!$A$1:$G$15</definedName>
    <definedName name="_xlnm.Print_Titles" localSheetId="16">'8'!$1:$5</definedName>
  </definedNames>
  <calcPr fullCalcOnLoad="1"/>
</workbook>
</file>

<file path=xl/sharedStrings.xml><?xml version="1.0" encoding="utf-8"?>
<sst xmlns="http://schemas.openxmlformats.org/spreadsheetml/2006/main" count="1730" uniqueCount="360">
  <si>
    <t>单位名称</t>
  </si>
  <si>
    <t>2019年部门预算</t>
  </si>
  <si>
    <t>报送日期：     年   月   日</t>
  </si>
  <si>
    <t>表1</t>
  </si>
  <si>
    <t>收支预算总表</t>
  </si>
  <si>
    <t>单位名称： 乐山市司法局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</si>
  <si>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</si>
  <si>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</si>
  <si>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</si>
  <si>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</si>
  <si>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</si>
  <si>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</si>
  <si>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</si>
  <si>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</si>
  <si>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</si>
  <si>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</si>
  <si>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</si>
  <si>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</si>
  <si>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</si>
  <si>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</si>
  <si>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</si>
  <si>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</si>
  <si>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</si>
  <si>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</si>
  <si>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</si>
  <si>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</si>
  <si>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</si>
  <si>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</si>
  <si>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</si>
  <si>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</si>
  <si>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</si>
  <si>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</si>
  <si>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</si>
  <si>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</si>
  <si>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</si>
  <si>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</si>
  <si>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</si>
  <si>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</si>
  <si>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</si>
  <si>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</si>
  <si>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</si>
  <si>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</si>
  <si>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</si>
  <si>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</si>
  <si>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</si>
  <si>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</si>
  <si>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</si>
  <si>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</si>
  <si>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</si>
  <si>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</si>
  <si>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</si>
  <si>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</si>
  <si>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</si>
  <si>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</si>
  <si>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</si>
  <si>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</si>
  <si>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</si>
  <si>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</si>
  <si>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</si>
  <si>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</si>
  <si>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</si>
  <si>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</si>
  <si>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</si>
  <si>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</si>
  <si>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</si>
  <si>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</si>
  <si>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</si>
  <si>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</si>
  <si>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</si>
  <si>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</si>
  <si>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</si>
  <si>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</si>
  <si>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</si>
  <si>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</si>
  <si>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</si>
  <si>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</si>
  <si>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</si>
  <si>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</si>
  <si>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</si>
  <si>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</si>
  <si>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</si>
  <si>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</si>
  <si>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</si>
  <si>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</si>
  <si>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乐山市司法局</t>
  </si>
  <si>
    <t xml:space="preserve">  504501</t>
  </si>
  <si>
    <t xml:space="preserve">  乐山市司法局机关</t>
  </si>
  <si>
    <t>204</t>
  </si>
  <si>
    <t>06</t>
  </si>
  <si>
    <t>01</t>
  </si>
  <si>
    <t xml:space="preserve">    行政运行(司法)</t>
  </si>
  <si>
    <t>02</t>
  </si>
  <si>
    <t xml:space="preserve">    一般行政管理事务(司法)</t>
  </si>
  <si>
    <t>50</t>
  </si>
  <si>
    <t xml:space="preserve">    事业运行(司法)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</si>
  <si>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</si>
  <si>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</si>
  <si>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</si>
  <si>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</si>
  <si>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</si>
  <si>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</si>
  <si>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99</t>
  </si>
  <si>
    <t xml:space="preserve">    其他行政事业单位离退休支出</t>
  </si>
  <si>
    <t>210</t>
  </si>
  <si>
    <t>11</t>
  </si>
  <si>
    <t xml:space="preserve">    行政单位医疗</t>
  </si>
  <si>
    <t xml:space="preserve">    事业单位医疗</t>
  </si>
  <si>
    <t>221</t>
  </si>
  <si>
    <t xml:space="preserve">    住房公积金</t>
  </si>
  <si>
    <t xml:space="preserve">  504502</t>
  </si>
  <si>
    <t xml:space="preserve">  乐山市法律援助中心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</si>
  <si>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</si>
  <si>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</si>
  <si>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</si>
  <si>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</si>
  <si>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</si>
  <si>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</si>
  <si>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</si>
  <si>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</si>
  <si>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</si>
  <si>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</si>
  <si>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</si>
  <si>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</si>
  <si>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</si>
  <si>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</si>
  <si>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</si>
  <si>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</si>
  <si>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</si>
  <si>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</si>
  <si>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</si>
  <si>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</si>
  <si>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</si>
  <si>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</si>
  <si>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</si>
  <si>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</si>
  <si>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</si>
  <si>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</si>
  <si>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</si>
  <si>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</si>
  <si>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</si>
  <si>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</si>
  <si>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</si>
  <si>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</si>
  <si>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</si>
  <si>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</si>
  <si>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</si>
  <si>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</si>
  <si>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</si>
  <si>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</si>
  <si>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</si>
  <si>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</si>
  <si>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</si>
  <si>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</si>
  <si>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</si>
  <si>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</si>
  <si>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</si>
  <si>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</si>
  <si>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</si>
  <si>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</si>
  <si>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</si>
  <si>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</si>
  <si>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</si>
  <si>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</si>
  <si>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</si>
  <si>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</si>
  <si>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</si>
  <si>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</si>
  <si>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</si>
  <si>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</si>
  <si>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</si>
  <si>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</si>
  <si>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</si>
  <si>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</si>
  <si>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</si>
  <si>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509</t>
  </si>
  <si>
    <t xml:space="preserve">    社会福利和救助</t>
  </si>
  <si>
    <t>502</t>
  </si>
  <si>
    <t xml:space="preserve">    办公经费</t>
  </si>
  <si>
    <t>501</t>
  </si>
  <si>
    <t xml:space="preserve">    工资奖金津补贴</t>
  </si>
  <si>
    <t>505</t>
  </si>
  <si>
    <t xml:space="preserve">    工资福利支出</t>
  </si>
  <si>
    <t xml:space="preserve">    会议费</t>
  </si>
  <si>
    <t xml:space="preserve">    社会保障缴费</t>
  </si>
  <si>
    <t>03</t>
  </si>
  <si>
    <t xml:space="preserve">    培训费</t>
  </si>
  <si>
    <t xml:space="preserve">    委托业务费</t>
  </si>
  <si>
    <t>503</t>
  </si>
  <si>
    <t xml:space="preserve">    设备购置</t>
  </si>
  <si>
    <t xml:space="preserve">    公务接待费</t>
  </si>
  <si>
    <t>08</t>
  </si>
  <si>
    <t xml:space="preserve">    公务用车运行维护费</t>
  </si>
  <si>
    <t xml:space="preserve">    其他对个人和家庭补助</t>
  </si>
  <si>
    <t xml:space="preserve">    其他商品和服务支出</t>
  </si>
  <si>
    <t xml:space="preserve">    其他工资福利支出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</si>
  <si>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</si>
  <si>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</si>
  <si>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</si>
  <si>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</si>
  <si>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</si>
  <si>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</si>
  <si>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</si>
  <si>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</si>
  <si>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</si>
  <si>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</si>
  <si>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</si>
  <si>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</si>
  <si>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伙食补助费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</si>
  <si>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</si>
  <si>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</si>
  <si>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</si>
  <si>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</si>
  <si>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</si>
  <si>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</si>
  <si>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</si>
  <si>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</si>
  <si>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</si>
  <si>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</si>
  <si>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水费</t>
  </si>
  <si>
    <t xml:space="preserve">    电费</t>
  </si>
  <si>
    <t xml:space="preserve">    邮电费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</si>
  <si>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</si>
  <si>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</si>
  <si>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</si>
  <si>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</si>
  <si>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</si>
  <si>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</si>
  <si>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>303</t>
  </si>
  <si>
    <t xml:space="preserve">    生活补助</t>
  </si>
  <si>
    <t xml:space="preserve">    其他对个人和家庭的补助支出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</si>
  <si>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</si>
  <si>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</si>
  <si>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</si>
  <si>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</si>
  <si>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</si>
  <si>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</si>
  <si>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</si>
  <si>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</si>
  <si>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</si>
  <si>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</si>
  <si>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</si>
  <si>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</si>
  <si>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</si>
  <si>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</si>
  <si>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</si>
  <si>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</si>
  <si>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</si>
  <si>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</si>
  <si>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</si>
  <si>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</si>
  <si>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</si>
  <si>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</si>
  <si>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</si>
  <si>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</si>
  <si>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</si>
  <si>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</si>
  <si>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</si>
  <si>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</si>
  <si>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</si>
  <si>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</si>
  <si>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</si>
  <si>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</si>
  <si>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</si>
  <si>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</si>
  <si>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</si>
  <si>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</si>
  <si>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</si>
  <si>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</si>
  <si>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</si>
  <si>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</si>
  <si>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</si>
  <si>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</si>
  <si>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</si>
  <si>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</si>
  <si>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</si>
  <si>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</si>
  <si>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</si>
  <si>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</si>
  <si>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</si>
  <si>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</si>
  <si>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</si>
  <si>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</si>
  <si>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</si>
  <si>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</si>
  <si>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</si>
  <si>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</si>
  <si>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</si>
  <si>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</si>
  <si>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</si>
  <si>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</si>
  <si>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</si>
  <si>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</si>
  <si>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</si>
  <si>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</si>
  <si>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</si>
  <si>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</si>
  <si>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</si>
  <si>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</si>
  <si>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</si>
  <si>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</si>
  <si>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</si>
  <si>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</si>
  <si>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</si>
  <si>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</si>
  <si>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</si>
  <si>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</si>
  <si>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</si>
  <si>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</si>
  <si>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</si>
  <si>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</si>
  <si>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</si>
  <si>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</si>
  <si>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</si>
  <si>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</si>
  <si>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</si>
  <si>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</si>
  <si>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</si>
  <si>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</si>
  <si>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</si>
  <si>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</si>
  <si>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</si>
  <si>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</si>
  <si>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</si>
  <si>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</si>
  <si>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</si>
  <si>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</si>
  <si>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</si>
  <si>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</si>
  <si>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</si>
  <si>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</si>
  <si>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</si>
  <si>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</si>
  <si>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</si>
  <si>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</si>
  <si>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办案（业务）经费</t>
  </si>
  <si>
    <t xml:space="preserve">    法律援助经费</t>
  </si>
  <si>
    <t xml:space="preserve">    人民陪审员工作经费</t>
  </si>
  <si>
    <t xml:space="preserve">    人民调解经费</t>
  </si>
  <si>
    <t xml:space="preserve">    政务运转项目经费</t>
  </si>
  <si>
    <t xml:space="preserve">    装备费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</si>
  <si>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</si>
  <si>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</si>
  <si>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</si>
  <si>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</si>
  <si>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</si>
  <si>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</si>
  <si>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</si>
  <si>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</si>
  <si>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</si>
  <si>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</si>
  <si>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</si>
  <si>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</si>
  <si>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</si>
  <si>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</si>
  <si>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</si>
  <si>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</si>
  <si>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年度</t>
  </si>
  <si>
    <t>采购方式</t>
  </si>
  <si>
    <t>采购目录</t>
  </si>
  <si>
    <t>数量</t>
  </si>
</sst>
</file>

<file path=xl/styles.xml><?xml version="1.0" encoding="utf-8"?>
<styleSheet xmlns="http://schemas.openxmlformats.org/spreadsheetml/2006/main">
  <numFmts count="18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，##0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5" applyNumberFormat="0" applyAlignment="0" applyProtection="0"/>
    <xf numFmtId="0" fontId="48" fillId="7" borderId="6" applyNumberFormat="0" applyAlignment="0" applyProtection="0"/>
    <xf numFmtId="0" fontId="49" fillId="7" borderId="5" applyNumberFormat="0" applyAlignment="0" applyProtection="0"/>
    <xf numFmtId="0" fontId="50" fillId="8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6" fillId="35" borderId="0" applyNumberFormat="0" applyBorder="0" applyAlignment="0" applyProtection="0"/>
    <xf numFmtId="0" fontId="58" fillId="0" borderId="0" applyNumberFormat="0" applyFill="0" applyBorder="0" applyAlignment="0" applyProtection="0"/>
    <xf numFmtId="1" fontId="0" fillId="0" borderId="0">
      <alignment/>
      <protection/>
    </xf>
    <xf numFmtId="0" fontId="11" fillId="0" borderId="0">
      <alignment/>
      <protection/>
    </xf>
  </cellStyleXfs>
  <cellXfs count="300">
    <xf numFmtId="1" fontId="0" fillId="0" borderId="0" xfId="0" applyNumberFormat="1" applyFill="1" applyAlignment="1">
      <alignment/>
    </xf>
    <xf numFmtId="1" fontId="0" fillId="0" borderId="0" xfId="63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6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16" applyFont="1" applyFill="1" applyBorder="1" applyAlignment="1">
      <alignment horizontal="right" vertical="center"/>
    </xf>
    <xf numFmtId="0" fontId="10" fillId="0" borderId="0" xfId="16" applyFont="1" applyFill="1" applyBorder="1" applyAlignment="1">
      <alignment horizontal="center" vertical="center"/>
    </xf>
    <xf numFmtId="0" fontId="8" fillId="0" borderId="0" xfId="16" applyFont="1" applyFill="1" applyBorder="1" applyAlignment="1">
      <alignment vertical="center"/>
    </xf>
    <xf numFmtId="3" fontId="8" fillId="0" borderId="10" xfId="16" applyNumberFormat="1" applyFont="1" applyFill="1" applyBorder="1" applyAlignment="1">
      <alignment horizontal="center" vertical="center"/>
    </xf>
    <xf numFmtId="3" fontId="8" fillId="0" borderId="10" xfId="16" applyNumberFormat="1" applyFont="1" applyFill="1" applyBorder="1" applyAlignment="1">
      <alignment vertical="center"/>
    </xf>
    <xf numFmtId="3" fontId="8" fillId="0" borderId="10" xfId="16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16" applyNumberFormat="1" applyFont="1" applyFill="1" applyBorder="1" applyAlignment="1">
      <alignment vertical="center" wrapText="1"/>
    </xf>
    <xf numFmtId="3" fontId="11" fillId="0" borderId="10" xfId="17" applyNumberFormat="1" applyFont="1" applyFill="1" applyBorder="1" applyAlignment="1">
      <alignment vertical="center"/>
    </xf>
    <xf numFmtId="0" fontId="11" fillId="0" borderId="0" xfId="17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16" applyFont="1" applyFill="1" applyAlignment="1">
      <alignment horizontal="right" vertical="center"/>
    </xf>
    <xf numFmtId="0" fontId="8" fillId="0" borderId="11" xfId="16" applyFont="1" applyFill="1" applyBorder="1" applyAlignment="1">
      <alignment horizontal="lef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16" applyNumberFormat="1" applyFont="1" applyFill="1" applyAlignment="1" applyProtection="1">
      <alignment horizontal="center" vertical="center" wrapText="1"/>
      <protection/>
    </xf>
    <xf numFmtId="0" fontId="8" fillId="0" borderId="27" xfId="16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4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3" fontId="8" fillId="0" borderId="32" xfId="0" applyNumberFormat="1" applyFont="1" applyFill="1" applyBorder="1" applyAlignment="1" applyProtection="1">
      <alignment vertical="center" wrapText="1"/>
      <protection/>
    </xf>
    <xf numFmtId="3" fontId="8" fillId="0" borderId="31" xfId="0" applyNumberFormat="1" applyFont="1" applyFill="1" applyBorder="1" applyAlignment="1" applyProtection="1">
      <alignment vertical="center" wrapText="1"/>
      <protection/>
    </xf>
    <xf numFmtId="3" fontId="8" fillId="0" borderId="33" xfId="0" applyNumberFormat="1" applyFont="1" applyFill="1" applyBorder="1" applyAlignment="1" applyProtection="1">
      <alignment vertical="center" wrapText="1"/>
      <protection/>
    </xf>
    <xf numFmtId="3" fontId="8" fillId="0" borderId="34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16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16" applyNumberFormat="1" applyFont="1" applyFill="1" applyBorder="1" applyAlignment="1">
      <alignment horizontal="right" vertical="center"/>
    </xf>
    <xf numFmtId="3" fontId="10" fillId="0" borderId="0" xfId="16" applyNumberFormat="1" applyFont="1" applyFill="1" applyBorder="1" applyAlignment="1">
      <alignment horizontal="center" vertical="center"/>
    </xf>
    <xf numFmtId="3" fontId="8" fillId="0" borderId="11" xfId="16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8" fillId="0" borderId="10" xfId="16" applyNumberFormat="1" applyFont="1" applyFill="1" applyBorder="1" applyAlignment="1">
      <alignment horizontal="center" vertical="center" wrapText="1"/>
    </xf>
    <xf numFmtId="3" fontId="8" fillId="0" borderId="10" xfId="16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vertical="center"/>
    </xf>
    <xf numFmtId="3" fontId="8" fillId="0" borderId="25" xfId="16" applyNumberFormat="1" applyFont="1" applyFill="1" applyBorder="1" applyAlignment="1" applyProtection="1">
      <alignment vertical="center" wrapText="1"/>
      <protection/>
    </xf>
    <xf numFmtId="3" fontId="8" fillId="0" borderId="19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 wrapText="1"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26" xfId="0" applyNumberFormat="1" applyFont="1" applyBorder="1" applyAlignment="1" applyProtection="1">
      <alignment vertical="center" wrapText="1"/>
      <protection/>
    </xf>
    <xf numFmtId="3" fontId="8" fillId="0" borderId="33" xfId="16" applyNumberFormat="1" applyFont="1" applyFill="1" applyBorder="1" applyAlignment="1" applyProtection="1">
      <alignment vertical="center" wrapText="1"/>
      <protection/>
    </xf>
    <xf numFmtId="3" fontId="8" fillId="0" borderId="36" xfId="16" applyNumberFormat="1" applyFont="1" applyFill="1" applyBorder="1" applyAlignment="1" applyProtection="1">
      <alignment vertical="center" wrapText="1"/>
      <protection/>
    </xf>
    <xf numFmtId="3" fontId="8" fillId="0" borderId="37" xfId="16" applyNumberFormat="1" applyFont="1" applyFill="1" applyBorder="1" applyAlignment="1" applyProtection="1">
      <alignment vertical="center" wrapText="1"/>
      <protection/>
    </xf>
    <xf numFmtId="3" fontId="13" fillId="0" borderId="33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2" xfId="0" applyNumberFormat="1" applyFont="1" applyBorder="1" applyAlignment="1" applyProtection="1">
      <alignment vertical="center" wrapText="1"/>
      <protection/>
    </xf>
    <xf numFmtId="3" fontId="8" fillId="0" borderId="19" xfId="0" applyNumberFormat="1" applyFont="1" applyBorder="1" applyAlignment="1" applyProtection="1">
      <alignment vertical="center" wrapText="1"/>
      <protection/>
    </xf>
    <xf numFmtId="3" fontId="13" fillId="0" borderId="33" xfId="0" applyNumberFormat="1" applyFont="1" applyBorder="1" applyAlignment="1">
      <alignment horizontal="center" vertical="center"/>
    </xf>
    <xf numFmtId="3" fontId="8" fillId="0" borderId="33" xfId="18" applyNumberFormat="1" applyFont="1" applyFill="1" applyBorder="1" applyAlignment="1">
      <alignment vertical="center" wrapText="1"/>
    </xf>
    <xf numFmtId="3" fontId="8" fillId="0" borderId="36" xfId="16" applyNumberFormat="1" applyFont="1" applyFill="1" applyBorder="1" applyAlignment="1">
      <alignment vertical="center" wrapText="1"/>
    </xf>
    <xf numFmtId="3" fontId="8" fillId="0" borderId="31" xfId="0" applyNumberFormat="1" applyFont="1" applyBorder="1" applyAlignment="1" applyProtection="1">
      <alignment vertical="center" wrapText="1"/>
      <protection/>
    </xf>
    <xf numFmtId="3" fontId="8" fillId="0" borderId="33" xfId="0" applyNumberFormat="1" applyFont="1" applyBorder="1" applyAlignment="1">
      <alignment horizontal="right" vertical="center" wrapText="1"/>
    </xf>
    <xf numFmtId="3" fontId="8" fillId="0" borderId="37" xfId="16" applyNumberFormat="1" applyFont="1" applyFill="1" applyBorder="1" applyAlignment="1">
      <alignment vertical="center" wrapText="1"/>
    </xf>
    <xf numFmtId="3" fontId="13" fillId="0" borderId="38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right" vertical="center" wrapText="1"/>
    </xf>
    <xf numFmtId="3" fontId="8" fillId="0" borderId="39" xfId="0" applyNumberFormat="1" applyFont="1" applyBorder="1" applyAlignment="1">
      <alignment vertical="center" wrapText="1"/>
    </xf>
    <xf numFmtId="3" fontId="8" fillId="0" borderId="38" xfId="18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63" applyNumberFormat="1" applyFont="1" applyFill="1">
      <alignment/>
      <protection/>
    </xf>
    <xf numFmtId="0" fontId="8" fillId="36" borderId="0" xfId="63" applyNumberFormat="1" applyFont="1" applyFill="1">
      <alignment/>
      <protection/>
    </xf>
    <xf numFmtId="0" fontId="8" fillId="36" borderId="0" xfId="63" applyNumberFormat="1" applyFont="1" applyFill="1" applyAlignment="1">
      <alignment horizontal="right" vertical="center"/>
      <protection/>
    </xf>
    <xf numFmtId="0" fontId="14" fillId="0" borderId="0" xfId="63" applyNumberFormat="1" applyFont="1" applyFill="1" applyAlignment="1" applyProtection="1">
      <alignment horizontal="center" vertical="center" wrapText="1"/>
      <protection/>
    </xf>
    <xf numFmtId="3" fontId="8" fillId="0" borderId="40" xfId="63" applyNumberFormat="1" applyFont="1" applyBorder="1" applyAlignment="1" applyProtection="1">
      <alignment horizontal="left" vertical="center"/>
      <protection/>
    </xf>
    <xf numFmtId="0" fontId="8" fillId="0" borderId="0" xfId="63" applyNumberFormat="1" applyFont="1" applyFill="1" applyBorder="1" applyAlignment="1" applyProtection="1">
      <alignment horizontal="left"/>
      <protection/>
    </xf>
    <xf numFmtId="0" fontId="8" fillId="0" borderId="0" xfId="63" applyNumberFormat="1" applyFont="1" applyFill="1" applyAlignment="1">
      <alignment/>
      <protection/>
    </xf>
    <xf numFmtId="0" fontId="8" fillId="36" borderId="0" xfId="63" applyNumberFormat="1" applyFont="1" applyFill="1" applyAlignment="1">
      <alignment/>
      <protection/>
    </xf>
    <xf numFmtId="0" fontId="8" fillId="0" borderId="12" xfId="63" applyNumberFormat="1" applyFont="1" applyFill="1" applyBorder="1" applyAlignment="1">
      <alignment horizontal="center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8" fillId="0" borderId="41" xfId="63" applyNumberFormat="1" applyFont="1" applyFill="1" applyBorder="1" applyAlignment="1">
      <alignment horizontal="center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8" fillId="0" borderId="32" xfId="63" applyNumberFormat="1" applyFont="1" applyFill="1" applyBorder="1" applyAlignment="1" applyProtection="1">
      <alignment horizontal="center" vertical="center" wrapText="1"/>
      <protection/>
    </xf>
    <xf numFmtId="0" fontId="8" fillId="0" borderId="12" xfId="63" applyNumberFormat="1" applyFont="1" applyFill="1" applyBorder="1" applyAlignment="1" applyProtection="1">
      <alignment horizontal="center" vertical="center" wrapText="1"/>
      <protection/>
    </xf>
    <xf numFmtId="0" fontId="8" fillId="0" borderId="13" xfId="63" applyNumberFormat="1" applyFont="1" applyFill="1" applyBorder="1" applyAlignment="1" applyProtection="1">
      <alignment horizontal="center" vertical="center" wrapText="1"/>
      <protection/>
    </xf>
    <xf numFmtId="0" fontId="8" fillId="0" borderId="14" xfId="63" applyNumberFormat="1" applyFont="1" applyFill="1" applyBorder="1" applyAlignment="1" applyProtection="1">
      <alignment horizontal="center" vertical="center" wrapText="1"/>
      <protection/>
    </xf>
    <xf numFmtId="0" fontId="8" fillId="0" borderId="10" xfId="63" applyNumberFormat="1" applyFont="1" applyFill="1" applyBorder="1" applyAlignment="1" applyProtection="1">
      <alignment horizontal="center" vertical="center" wrapText="1"/>
      <protection/>
    </xf>
    <xf numFmtId="0" fontId="8" fillId="0" borderId="20" xfId="63" applyNumberFormat="1" applyFont="1" applyFill="1" applyBorder="1" applyAlignment="1" applyProtection="1">
      <alignment horizontal="center" vertical="center" wrapText="1"/>
      <protection/>
    </xf>
    <xf numFmtId="0" fontId="8" fillId="0" borderId="31" xfId="63" applyNumberFormat="1" applyFont="1" applyFill="1" applyBorder="1" applyAlignment="1" applyProtection="1">
      <alignment horizontal="center" vertical="center" wrapText="1"/>
      <protection/>
    </xf>
    <xf numFmtId="0" fontId="8" fillId="0" borderId="36" xfId="63" applyNumberFormat="1" applyFont="1" applyFill="1" applyBorder="1" applyAlignment="1">
      <alignment horizontal="center" vertical="center" wrapText="1"/>
      <protection/>
    </xf>
    <xf numFmtId="0" fontId="8" fillId="36" borderId="27" xfId="63" applyNumberFormat="1" applyFont="1" applyFill="1" applyBorder="1" applyAlignment="1">
      <alignment horizontal="center" vertical="center" wrapText="1"/>
      <protection/>
    </xf>
    <xf numFmtId="0" fontId="8" fillId="0" borderId="35" xfId="63" applyNumberFormat="1" applyFont="1" applyFill="1" applyBorder="1" applyAlignment="1" applyProtection="1">
      <alignment horizontal="center" vertical="center" wrapText="1"/>
      <protection/>
    </xf>
    <xf numFmtId="0" fontId="8" fillId="0" borderId="28" xfId="63" applyNumberFormat="1" applyFont="1" applyFill="1" applyBorder="1" applyAlignment="1" applyProtection="1">
      <alignment horizontal="center" vertical="center" wrapText="1"/>
      <protection/>
    </xf>
    <xf numFmtId="49" fontId="8" fillId="0" borderId="10" xfId="63" applyNumberFormat="1" applyFont="1" applyFill="1" applyBorder="1" applyAlignment="1" applyProtection="1">
      <alignment vertical="center" wrapText="1"/>
      <protection/>
    </xf>
    <xf numFmtId="3" fontId="8" fillId="0" borderId="10" xfId="63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2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18" fillId="0" borderId="12" xfId="0" applyNumberFormat="1" applyFont="1" applyFill="1" applyBorder="1" applyAlignment="1" applyProtection="1">
      <alignment horizontal="center" vertical="center"/>
      <protection/>
    </xf>
    <xf numFmtId="3" fontId="18" fillId="0" borderId="14" xfId="0" applyNumberFormat="1" applyFont="1" applyFill="1" applyBorder="1" applyAlignment="1" applyProtection="1">
      <alignment horizontal="center" vertical="center"/>
      <protection/>
    </xf>
    <xf numFmtId="3" fontId="16" fillId="0" borderId="33" xfId="0" applyNumberFormat="1" applyFont="1" applyBorder="1" applyAlignment="1">
      <alignment horizontal="center" vertical="center"/>
    </xf>
    <xf numFmtId="3" fontId="18" fillId="0" borderId="22" xfId="0" applyNumberFormat="1" applyFont="1" applyFill="1" applyBorder="1" applyAlignment="1" applyProtection="1">
      <alignment horizontal="center" vertical="center"/>
      <protection/>
    </xf>
    <xf numFmtId="3" fontId="18" fillId="0" borderId="37" xfId="0" applyNumberFormat="1" applyFont="1" applyFill="1" applyBorder="1" applyAlignment="1" applyProtection="1">
      <alignment horizontal="center" vertical="center"/>
      <protection/>
    </xf>
    <xf numFmtId="3" fontId="16" fillId="0" borderId="25" xfId="0" applyNumberFormat="1" applyFont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31" xfId="16" applyNumberFormat="1" applyFont="1" applyFill="1" applyBorder="1" applyAlignment="1" applyProtection="1">
      <alignment vertical="center"/>
      <protection/>
    </xf>
    <xf numFmtId="3" fontId="8" fillId="0" borderId="33" xfId="0" applyNumberFormat="1" applyFont="1" applyFill="1" applyBorder="1" applyAlignment="1" applyProtection="1">
      <alignment vertical="center"/>
      <protection/>
    </xf>
    <xf numFmtId="3" fontId="8" fillId="0" borderId="32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0" xfId="0" applyNumberFormat="1" applyFont="1" applyFill="1" applyBorder="1" applyAlignment="1" applyProtection="1">
      <alignment vertical="center" wrapText="1"/>
      <protection/>
    </xf>
    <xf numFmtId="3" fontId="19" fillId="0" borderId="37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2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 applyProtection="1">
      <alignment horizontal="center" vertical="center" wrapText="1"/>
      <protection/>
    </xf>
    <xf numFmtId="3" fontId="8" fillId="0" borderId="33" xfId="0" applyNumberFormat="1" applyFont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 applyProtection="1">
      <alignment horizontal="center" vertical="center" wrapText="1"/>
      <protection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25" xfId="0" applyNumberFormat="1" applyFont="1" applyBorder="1" applyAlignment="1" applyProtection="1">
      <alignment horizontal="center" vertical="center" wrapText="1"/>
      <protection/>
    </xf>
    <xf numFmtId="3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38" xfId="16" applyNumberFormat="1" applyFont="1" applyFill="1" applyBorder="1" applyAlignment="1" applyProtection="1">
      <alignment vertical="center" wrapText="1"/>
      <protection/>
    </xf>
    <xf numFmtId="3" fontId="8" fillId="0" borderId="46" xfId="0" applyNumberFormat="1" applyFont="1" applyFill="1" applyBorder="1" applyAlignment="1" applyProtection="1">
      <alignment vertical="center" wrapText="1"/>
      <protection/>
    </xf>
    <xf numFmtId="3" fontId="8" fillId="0" borderId="47" xfId="16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 applyProtection="1">
      <alignment horizontal="center" vertical="center"/>
      <protection/>
    </xf>
    <xf numFmtId="3" fontId="8" fillId="0" borderId="13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center" vertical="center"/>
      <protection/>
    </xf>
    <xf numFmtId="3" fontId="8" fillId="0" borderId="37" xfId="0" applyNumberFormat="1" applyFont="1" applyFill="1" applyBorder="1" applyAlignment="1" applyProtection="1">
      <alignment horizontal="center" vertical="center" wrapText="1"/>
      <protection/>
    </xf>
    <xf numFmtId="3" fontId="8" fillId="0" borderId="25" xfId="0" applyNumberFormat="1" applyFont="1" applyFill="1" applyBorder="1" applyAlignment="1" applyProtection="1">
      <alignment horizontal="center" vertical="center" wrapText="1"/>
      <protection/>
    </xf>
    <xf numFmtId="3" fontId="8" fillId="0" borderId="47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left" vertical="center"/>
      <protection/>
    </xf>
    <xf numFmtId="165" fontId="8" fillId="0" borderId="2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8" fillId="0" borderId="44" xfId="0" applyNumberFormat="1" applyFont="1" applyFill="1" applyBorder="1" applyAlignment="1" applyProtection="1">
      <alignment horizontal="center" vertical="center" wrapText="1"/>
      <protection/>
    </xf>
    <xf numFmtId="165" fontId="0" fillId="0" borderId="33" xfId="0" applyNumberFormat="1" applyFont="1" applyBorder="1" applyAlignment="1">
      <alignment horizontal="center"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 applyProtection="1">
      <alignment horizontal="center" vertical="center"/>
      <protection/>
    </xf>
    <xf numFmtId="165" fontId="8" fillId="0" borderId="13" xfId="0" applyNumberFormat="1" applyFont="1" applyBorder="1" applyAlignment="1" applyProtection="1">
      <alignment horizontal="center" vertical="center"/>
      <protection/>
    </xf>
    <xf numFmtId="165" fontId="8" fillId="0" borderId="14" xfId="0" applyNumberFormat="1" applyFont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6" xfId="0" applyNumberFormat="1" applyFont="1" applyFill="1" applyBorder="1" applyAlignment="1" applyProtection="1">
      <alignment horizontal="center" vertical="center" wrapText="1"/>
      <protection/>
    </xf>
    <xf numFmtId="165" fontId="8" fillId="0" borderId="33" xfId="0" applyNumberFormat="1" applyFont="1" applyFill="1" applyBorder="1" applyAlignment="1" applyProtection="1">
      <alignment horizontal="center" vertical="center" wrapText="1"/>
      <protection/>
    </xf>
    <xf numFmtId="165" fontId="8" fillId="0" borderId="37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30" xfId="0" applyNumberFormat="1" applyFont="1" applyFill="1" applyBorder="1" applyAlignment="1" applyProtection="1">
      <alignment horizontal="center" vertical="center" wrapText="1"/>
      <protection/>
    </xf>
    <xf numFmtId="165" fontId="8" fillId="0" borderId="25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vertical="center" wrapText="1"/>
      <protection/>
    </xf>
    <xf numFmtId="165" fontId="8" fillId="0" borderId="10" xfId="16" applyNumberFormat="1" applyFont="1" applyFill="1" applyBorder="1" applyAlignment="1" applyProtection="1">
      <alignment vertical="center" wrapText="1"/>
      <protection/>
    </xf>
    <xf numFmtId="165" fontId="8" fillId="0" borderId="48" xfId="0" applyNumberFormat="1" applyFont="1" applyFill="1" applyBorder="1" applyAlignment="1" applyProtection="1">
      <alignment vertical="center" wrapText="1"/>
      <protection/>
    </xf>
    <xf numFmtId="165" fontId="8" fillId="0" borderId="39" xfId="0" applyNumberFormat="1" applyFont="1" applyFill="1" applyBorder="1" applyAlignment="1" applyProtection="1">
      <alignment vertical="center" wrapText="1"/>
      <protection/>
    </xf>
    <xf numFmtId="165" fontId="8" fillId="0" borderId="38" xfId="0" applyNumberFormat="1" applyFont="1" applyFill="1" applyBorder="1" applyAlignment="1" applyProtection="1">
      <alignment vertical="center" wrapText="1"/>
      <protection/>
    </xf>
    <xf numFmtId="165" fontId="8" fillId="0" borderId="47" xfId="0" applyNumberFormat="1" applyFont="1" applyFill="1" applyBorder="1" applyAlignment="1" applyProtection="1">
      <alignment vertical="center" wrapText="1"/>
      <protection/>
    </xf>
    <xf numFmtId="165" fontId="8" fillId="0" borderId="46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20" xfId="0" applyNumberFormat="1" applyFont="1" applyFill="1" applyBorder="1" applyAlignment="1" applyProtection="1">
      <alignment horizontal="left" vertical="center"/>
      <protection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5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48" xfId="0" applyNumberFormat="1" applyFont="1" applyFill="1" applyBorder="1" applyAlignment="1" applyProtection="1">
      <alignment vertical="center" wrapText="1"/>
      <protection/>
    </xf>
    <xf numFmtId="3" fontId="14" fillId="0" borderId="0" xfId="16" applyNumberFormat="1" applyFont="1" applyFill="1" applyBorder="1" applyAlignment="1">
      <alignment horizontal="center" vertical="center"/>
    </xf>
    <xf numFmtId="3" fontId="8" fillId="0" borderId="11" xfId="16" applyNumberFormat="1" applyFont="1" applyFill="1" applyBorder="1" applyAlignment="1">
      <alignment horizontal="left" vertical="center"/>
    </xf>
    <xf numFmtId="3" fontId="8" fillId="0" borderId="17" xfId="16" applyNumberFormat="1" applyFont="1" applyFill="1" applyBorder="1" applyAlignment="1">
      <alignment horizontal="center" vertical="center" wrapText="1"/>
    </xf>
    <xf numFmtId="3" fontId="8" fillId="0" borderId="31" xfId="0" applyNumberFormat="1" applyFont="1" applyBorder="1" applyAlignment="1" applyProtection="1">
      <alignment horizontal="center" vertical="center" wrapText="1"/>
      <protection/>
    </xf>
    <xf numFmtId="3" fontId="8" fillId="0" borderId="24" xfId="0" applyNumberFormat="1" applyFont="1" applyBorder="1" applyAlignment="1" applyProtection="1">
      <alignment horizontal="center" vertical="center" wrapText="1"/>
      <protection/>
    </xf>
    <xf numFmtId="3" fontId="8" fillId="0" borderId="33" xfId="16" applyNumberFormat="1" applyFont="1" applyFill="1" applyBorder="1" applyAlignment="1">
      <alignment horizontal="center" vertical="center" wrapText="1"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8" xfId="16" applyNumberFormat="1" applyFont="1" applyFill="1" applyBorder="1" applyAlignment="1" applyProtection="1">
      <alignment vertical="center" wrapText="1"/>
      <protection/>
    </xf>
    <xf numFmtId="3" fontId="8" fillId="0" borderId="47" xfId="16" applyNumberFormat="1" applyFont="1" applyFill="1" applyBorder="1" applyAlignment="1" applyProtection="1">
      <alignment vertical="center" wrapText="1"/>
      <protection/>
    </xf>
    <xf numFmtId="3" fontId="8" fillId="0" borderId="53" xfId="16" applyNumberFormat="1" applyFont="1" applyFill="1" applyBorder="1" applyAlignment="1" applyProtection="1">
      <alignment vertical="center" wrapText="1"/>
      <protection/>
    </xf>
    <xf numFmtId="0" fontId="8" fillId="0" borderId="12" xfId="16" applyFont="1" applyFill="1" applyBorder="1" applyAlignment="1">
      <alignment horizontal="center" vertical="center"/>
    </xf>
    <xf numFmtId="0" fontId="8" fillId="0" borderId="13" xfId="16" applyFont="1" applyFill="1" applyBorder="1" applyAlignment="1">
      <alignment horizontal="center" vertical="center"/>
    </xf>
    <xf numFmtId="0" fontId="8" fillId="0" borderId="14" xfId="16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16" applyFont="1" applyFill="1" applyBorder="1" applyAlignment="1">
      <alignment horizontal="center" vertical="center" wrapText="1"/>
    </xf>
    <xf numFmtId="49" fontId="8" fillId="0" borderId="49" xfId="16" applyNumberFormat="1" applyFont="1" applyFill="1" applyBorder="1" applyAlignment="1" applyProtection="1">
      <alignment vertical="center"/>
      <protection/>
    </xf>
    <xf numFmtId="49" fontId="8" fillId="0" borderId="49" xfId="0" applyNumberFormat="1" applyFont="1" applyFill="1" applyBorder="1" applyAlignment="1" applyProtection="1">
      <alignment vertical="center" wrapText="1"/>
      <protection/>
    </xf>
    <xf numFmtId="49" fontId="8" fillId="0" borderId="54" xfId="16" applyNumberFormat="1" applyFont="1" applyFill="1" applyBorder="1" applyAlignment="1" applyProtection="1">
      <alignment vertical="center" wrapText="1"/>
      <protection/>
    </xf>
    <xf numFmtId="49" fontId="8" fillId="0" borderId="50" xfId="16" applyNumberFormat="1" applyFont="1" applyFill="1" applyBorder="1" applyAlignment="1" applyProtection="1">
      <alignment vertical="center" wrapText="1"/>
      <protection/>
    </xf>
    <xf numFmtId="49" fontId="8" fillId="0" borderId="33" xfId="16" applyNumberFormat="1" applyFont="1" applyFill="1" applyBorder="1" applyAlignment="1" applyProtection="1">
      <alignment vertical="center" wrapText="1"/>
      <protection/>
    </xf>
    <xf numFmtId="3" fontId="8" fillId="0" borderId="20" xfId="16" applyNumberFormat="1" applyFont="1" applyFill="1" applyBorder="1" applyAlignment="1" applyProtection="1">
      <alignment vertical="center"/>
      <protection/>
    </xf>
    <xf numFmtId="3" fontId="8" fillId="0" borderId="22" xfId="16" applyNumberFormat="1" applyFont="1" applyFill="1" applyBorder="1" applyAlignment="1" applyProtection="1">
      <alignment vertical="center"/>
      <protection/>
    </xf>
    <xf numFmtId="3" fontId="8" fillId="0" borderId="37" xfId="16" applyNumberFormat="1" applyFont="1" applyFill="1" applyBorder="1" applyAlignment="1" applyProtection="1">
      <alignment vertical="center"/>
      <protection/>
    </xf>
    <xf numFmtId="49" fontId="8" fillId="0" borderId="31" xfId="16" applyNumberFormat="1" applyFont="1" applyFill="1" applyBorder="1" applyAlignment="1" applyProtection="1">
      <alignment vertical="center"/>
      <protection/>
    </xf>
    <xf numFmtId="49" fontId="8" fillId="0" borderId="32" xfId="16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8" fillId="0" borderId="0" xfId="18" applyNumberFormat="1" applyFont="1" applyFill="1" applyBorder="1" applyAlignment="1">
      <alignment horizontal="left" vertical="center"/>
    </xf>
    <xf numFmtId="3" fontId="8" fillId="0" borderId="0" xfId="18" applyNumberFormat="1" applyFont="1" applyFill="1" applyBorder="1" applyAlignment="1">
      <alignment horizontal="right" vertical="center"/>
    </xf>
    <xf numFmtId="3" fontId="20" fillId="0" borderId="31" xfId="18" applyNumberFormat="1" applyFont="1" applyFill="1" applyBorder="1" applyAlignment="1" applyProtection="1">
      <alignment horizontal="center" vertical="center"/>
      <protection/>
    </xf>
    <xf numFmtId="3" fontId="20" fillId="0" borderId="31" xfId="18" applyNumberFormat="1" applyFont="1" applyFill="1" applyBorder="1" applyAlignment="1" applyProtection="1">
      <alignment horizontal="center" vertical="center" wrapText="1"/>
      <protection/>
    </xf>
    <xf numFmtId="3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37" xfId="18" applyNumberFormat="1" applyFont="1" applyFill="1" applyBorder="1" applyAlignment="1" applyProtection="1">
      <alignment vertical="center" wrapText="1"/>
      <protection/>
    </xf>
    <xf numFmtId="3" fontId="20" fillId="0" borderId="55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37" xfId="16" applyNumberFormat="1" applyFont="1" applyFill="1" applyBorder="1" applyAlignment="1">
      <alignment horizontal="center" vertical="center"/>
    </xf>
    <xf numFmtId="3" fontId="8" fillId="0" borderId="37" xfId="18" applyNumberFormat="1" applyFont="1" applyFill="1" applyBorder="1" applyAlignment="1">
      <alignment vertical="center" wrapText="1"/>
    </xf>
    <xf numFmtId="3" fontId="8" fillId="0" borderId="31" xfId="18" applyNumberFormat="1" applyFont="1" applyFill="1" applyBorder="1" applyAlignment="1">
      <alignment horizontal="left" vertical="center"/>
    </xf>
    <xf numFmtId="3" fontId="8" fillId="0" borderId="33" xfId="0" applyNumberFormat="1" applyFont="1" applyBorder="1" applyAlignment="1" applyProtection="1">
      <alignment vertical="center" wrapText="1"/>
      <protection/>
    </xf>
    <xf numFmtId="3" fontId="8" fillId="0" borderId="33" xfId="18" applyNumberFormat="1" applyFont="1" applyFill="1" applyBorder="1" applyAlignment="1" applyProtection="1">
      <alignment vertical="center" wrapText="1"/>
      <protection/>
    </xf>
    <xf numFmtId="3" fontId="8" fillId="0" borderId="31" xfId="18" applyNumberFormat="1" applyFont="1" applyFill="1" applyBorder="1" applyAlignment="1">
      <alignment horizontal="justify" vertical="center"/>
    </xf>
    <xf numFmtId="3" fontId="8" fillId="0" borderId="39" xfId="18" applyNumberFormat="1" applyFont="1" applyFill="1" applyBorder="1" applyAlignment="1">
      <alignment horizontal="left" vertical="center"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53" xfId="18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9" xfId="0" applyNumberFormat="1" applyFont="1" applyBorder="1" applyAlignment="1" applyProtection="1">
      <alignment horizontal="center" vertical="center"/>
      <protection/>
    </xf>
    <xf numFmtId="3" fontId="8" fillId="0" borderId="38" xfId="0" applyNumberFormat="1" applyFont="1" applyBorder="1" applyAlignment="1" applyProtection="1">
      <alignment horizontal="center" vertical="center"/>
      <protection/>
    </xf>
    <xf numFmtId="3" fontId="8" fillId="0" borderId="47" xfId="0" applyNumberFormat="1" applyFont="1" applyBorder="1" applyAlignment="1" applyProtection="1">
      <alignment horizontal="center" vertical="center"/>
      <protection/>
    </xf>
    <xf numFmtId="3" fontId="8" fillId="0" borderId="38" xfId="0" applyNumberFormat="1" applyFont="1" applyBorder="1" applyAlignment="1" applyProtection="1">
      <alignment horizontal="center" vertical="center" wrapText="1"/>
      <protection/>
    </xf>
    <xf numFmtId="49" fontId="8" fillId="0" borderId="56" xfId="16" applyNumberFormat="1" applyFont="1" applyFill="1" applyBorder="1" applyAlignment="1" applyProtection="1">
      <alignment vertical="center"/>
      <protection/>
    </xf>
    <xf numFmtId="49" fontId="8" fillId="0" borderId="18" xfId="16" applyNumberFormat="1" applyFont="1" applyFill="1" applyBorder="1" applyAlignment="1" applyProtection="1">
      <alignment vertical="center" wrapText="1"/>
      <protection/>
    </xf>
    <xf numFmtId="49" fontId="8" fillId="0" borderId="43" xfId="16" applyNumberFormat="1" applyFont="1" applyFill="1" applyBorder="1" applyAlignment="1" applyProtection="1">
      <alignment vertical="center" wrapText="1"/>
      <protection/>
    </xf>
    <xf numFmtId="49" fontId="8" fillId="0" borderId="56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vertical="center" wrapText="1"/>
      <protection/>
    </xf>
    <xf numFmtId="3" fontId="8" fillId="0" borderId="55" xfId="16" applyNumberFormat="1" applyFont="1" applyFill="1" applyBorder="1" applyAlignment="1" applyProtection="1">
      <alignment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67"/>
      <c r="T1" s="67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90" t="s">
        <v>267</v>
      </c>
    </row>
    <row r="2" spans="1:33" ht="19.5" customHeight="1">
      <c r="A2" s="157" t="s">
        <v>243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4" ht="19.5" customHeight="1">
      <c r="A3" s="182" t="s">
        <v>5</v>
      </c>
      <c r="B3" s="182" t="s">
        <v>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55"/>
      <c r="P3" s="155"/>
      <c r="Q3" s="155"/>
      <c r="R3" s="155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83" t="s">
        <v>6</v>
      </c>
    </row>
    <row r="4" spans="1:33" ht="19.5" customHeight="1">
      <c r="A4" s="161" t="s">
        <v>9</v>
      </c>
      <c r="B4" s="162"/>
      <c r="C4" s="162"/>
      <c r="D4" s="163"/>
      <c r="E4" s="191"/>
      <c r="F4" s="184" t="s">
        <v>233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6"/>
    </row>
    <row r="5" spans="1:34" ht="19.5" customHeight="1">
      <c r="A5" s="167" t="s">
        <v>62</v>
      </c>
      <c r="B5" s="168"/>
      <c r="C5" s="169"/>
      <c r="D5" s="170" t="s">
        <v>168</v>
      </c>
      <c r="E5" s="165" t="s">
        <v>169</v>
      </c>
      <c r="F5" s="187" t="s">
        <v>173</v>
      </c>
      <c r="G5" s="187" t="s">
        <v>268</v>
      </c>
      <c r="H5" s="187" t="s">
        <v>269</v>
      </c>
      <c r="I5" s="187" t="s">
        <v>270</v>
      </c>
      <c r="J5" s="187" t="s">
        <v>271</v>
      </c>
      <c r="K5" s="187" t="s">
        <v>272</v>
      </c>
      <c r="L5" s="187" t="s">
        <v>273</v>
      </c>
      <c r="M5" s="187" t="s">
        <v>274</v>
      </c>
      <c r="N5" s="187" t="s">
        <v>275</v>
      </c>
      <c r="O5" s="187" t="s">
        <v>276</v>
      </c>
      <c r="P5" s="187" t="s">
        <v>277</v>
      </c>
      <c r="Q5" s="187" t="s">
        <v>278</v>
      </c>
      <c r="R5" s="187" t="s">
        <v>279</v>
      </c>
      <c r="S5" s="187" t="s">
        <v>280</v>
      </c>
      <c r="T5" s="187" t="s">
        <v>281</v>
      </c>
      <c r="U5" s="187" t="s">
        <v>282</v>
      </c>
      <c r="V5" s="187" t="s">
        <v>283</v>
      </c>
      <c r="W5" s="187" t="s">
        <v>284</v>
      </c>
      <c r="X5" s="187" t="s">
        <v>285</v>
      </c>
      <c r="Y5" s="187" t="s">
        <v>286</v>
      </c>
      <c r="Z5" s="187" t="s">
        <v>287</v>
      </c>
      <c r="AA5" s="187" t="s">
        <v>288</v>
      </c>
      <c r="AB5" s="187" t="s">
        <v>289</v>
      </c>
      <c r="AC5" s="187" t="s">
        <v>290</v>
      </c>
      <c r="AD5" s="187" t="s">
        <v>291</v>
      </c>
      <c r="AE5" s="187" t="s">
        <v>292</v>
      </c>
      <c r="AF5" s="187" t="s">
        <v>293</v>
      </c>
      <c r="AG5" s="187" t="s">
        <v>294</v>
      </c>
    </row>
    <row r="6" spans="1:33" ht="30.75" customHeight="1">
      <c r="A6" s="171" t="s">
        <v>73</v>
      </c>
      <c r="B6" s="172" t="s">
        <v>74</v>
      </c>
      <c r="C6" s="173" t="s">
        <v>75</v>
      </c>
      <c r="D6" s="174"/>
      <c r="E6" s="174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spans="1:34" ht="19.5" customHeight="1">
      <c r="A7" s="176" t="s">
        <v>56</v>
      </c>
      <c r="B7" s="176" t="s">
        <v>56</v>
      </c>
      <c r="C7" s="176" t="s">
        <v>56</v>
      </c>
      <c r="D7" s="177" t="s">
        <v>56</v>
      </c>
      <c r="E7" s="179" t="s">
        <v>65</v>
      </c>
      <c r="F7" s="176">
        <v>3881716.6</v>
      </c>
      <c r="G7" s="176">
        <v>388600</v>
      </c>
      <c r="H7" s="176">
        <v>0</v>
      </c>
      <c r="I7" s="176">
        <v>0</v>
      </c>
      <c r="J7" s="176">
        <v>0</v>
      </c>
      <c r="K7" s="176">
        <v>7980</v>
      </c>
      <c r="L7" s="176">
        <v>140000</v>
      </c>
      <c r="M7" s="176">
        <v>108400</v>
      </c>
      <c r="N7" s="176">
        <v>0</v>
      </c>
      <c r="O7" s="176">
        <v>0</v>
      </c>
      <c r="P7" s="176">
        <v>1050000</v>
      </c>
      <c r="Q7" s="176">
        <v>0</v>
      </c>
      <c r="R7" s="176">
        <v>0</v>
      </c>
      <c r="S7" s="176">
        <v>100000</v>
      </c>
      <c r="T7" s="176">
        <v>54000</v>
      </c>
      <c r="U7" s="176">
        <v>100000</v>
      </c>
      <c r="V7" s="176">
        <v>140000</v>
      </c>
      <c r="W7" s="176">
        <v>0</v>
      </c>
      <c r="X7" s="176">
        <v>0</v>
      </c>
      <c r="Y7" s="176">
        <v>0</v>
      </c>
      <c r="Z7" s="176">
        <v>550000</v>
      </c>
      <c r="AA7" s="176">
        <v>0</v>
      </c>
      <c r="AB7" s="176">
        <v>90866.64</v>
      </c>
      <c r="AC7" s="176">
        <v>136299.96</v>
      </c>
      <c r="AD7" s="176">
        <v>180000</v>
      </c>
      <c r="AE7" s="176">
        <v>447600</v>
      </c>
      <c r="AF7" s="176">
        <v>0</v>
      </c>
      <c r="AG7" s="180">
        <v>387970</v>
      </c>
    </row>
    <row r="8" spans="1:34" ht="19.5" customHeight="1">
      <c r="A8" s="176" t="s">
        <v>56</v>
      </c>
      <c r="B8" s="176" t="s">
        <v>56</v>
      </c>
      <c r="C8" s="176" t="s">
        <v>56</v>
      </c>
      <c r="D8" s="177" t="s">
        <v>56</v>
      </c>
      <c r="E8" s="179" t="s">
        <v>84</v>
      </c>
      <c r="F8" s="176">
        <v>3881716.6</v>
      </c>
      <c r="G8" s="176">
        <v>388600</v>
      </c>
      <c r="H8" s="176">
        <v>0</v>
      </c>
      <c r="I8" s="176">
        <v>0</v>
      </c>
      <c r="J8" s="176">
        <v>0</v>
      </c>
      <c r="K8" s="176">
        <v>7980</v>
      </c>
      <c r="L8" s="176">
        <v>140000</v>
      </c>
      <c r="M8" s="176">
        <v>108400</v>
      </c>
      <c r="N8" s="176">
        <v>0</v>
      </c>
      <c r="O8" s="176">
        <v>0</v>
      </c>
      <c r="P8" s="176">
        <v>1050000</v>
      </c>
      <c r="Q8" s="176">
        <v>0</v>
      </c>
      <c r="R8" s="176">
        <v>0</v>
      </c>
      <c r="S8" s="176">
        <v>100000</v>
      </c>
      <c r="T8" s="176">
        <v>54000</v>
      </c>
      <c r="U8" s="176">
        <v>100000</v>
      </c>
      <c r="V8" s="176">
        <v>140000</v>
      </c>
      <c r="W8" s="176">
        <v>0</v>
      </c>
      <c r="X8" s="176">
        <v>0</v>
      </c>
      <c r="Y8" s="176">
        <v>0</v>
      </c>
      <c r="Z8" s="176">
        <v>550000</v>
      </c>
      <c r="AA8" s="176">
        <v>0</v>
      </c>
      <c r="AB8" s="176">
        <v>90866.64</v>
      </c>
      <c r="AC8" s="176">
        <v>136299.96</v>
      </c>
      <c r="AD8" s="176">
        <v>180000</v>
      </c>
      <c r="AE8" s="176">
        <v>447600</v>
      </c>
      <c r="AF8" s="176">
        <v>0</v>
      </c>
      <c r="AG8" s="180">
        <v>387970</v>
      </c>
    </row>
    <row r="9" spans="1:34" ht="19.5" customHeight="1">
      <c r="A9" s="176" t="s">
        <v>56</v>
      </c>
      <c r="B9" s="176" t="s">
        <v>56</v>
      </c>
      <c r="C9" s="176" t="s">
        <v>56</v>
      </c>
      <c r="D9" s="177" t="s">
        <v>85</v>
      </c>
      <c r="E9" s="179" t="s">
        <v>86</v>
      </c>
      <c r="F9" s="176">
        <v>3792614</v>
      </c>
      <c r="G9" s="176">
        <v>379600</v>
      </c>
      <c r="H9" s="176">
        <v>0</v>
      </c>
      <c r="I9" s="176">
        <v>0</v>
      </c>
      <c r="J9" s="176">
        <v>0</v>
      </c>
      <c r="K9" s="176">
        <v>7980</v>
      </c>
      <c r="L9" s="176">
        <v>140000</v>
      </c>
      <c r="M9" s="176">
        <v>108400</v>
      </c>
      <c r="N9" s="176">
        <v>0</v>
      </c>
      <c r="O9" s="176">
        <v>0</v>
      </c>
      <c r="P9" s="176">
        <v>1050000</v>
      </c>
      <c r="Q9" s="176">
        <v>0</v>
      </c>
      <c r="R9" s="176">
        <v>0</v>
      </c>
      <c r="S9" s="176">
        <v>100000</v>
      </c>
      <c r="T9" s="176">
        <v>54000</v>
      </c>
      <c r="U9" s="176">
        <v>100000</v>
      </c>
      <c r="V9" s="176">
        <v>140000</v>
      </c>
      <c r="W9" s="176">
        <v>0</v>
      </c>
      <c r="X9" s="176">
        <v>0</v>
      </c>
      <c r="Y9" s="176">
        <v>0</v>
      </c>
      <c r="Z9" s="176">
        <v>550000</v>
      </c>
      <c r="AA9" s="176">
        <v>0</v>
      </c>
      <c r="AB9" s="176">
        <v>83385.6</v>
      </c>
      <c r="AC9" s="176">
        <v>125078.4</v>
      </c>
      <c r="AD9" s="176">
        <v>180000</v>
      </c>
      <c r="AE9" s="176">
        <v>412200</v>
      </c>
      <c r="AF9" s="176">
        <v>0</v>
      </c>
      <c r="AG9" s="180">
        <v>361970</v>
      </c>
    </row>
    <row r="10" spans="1:34" ht="19.5" customHeight="1">
      <c r="A10" s="176" t="s">
        <v>87</v>
      </c>
      <c r="B10" s="176" t="s">
        <v>88</v>
      </c>
      <c r="C10" s="176" t="s">
        <v>89</v>
      </c>
      <c r="D10" s="177" t="s">
        <v>85</v>
      </c>
      <c r="E10" s="179" t="s">
        <v>90</v>
      </c>
      <c r="F10" s="176">
        <v>1049288.4</v>
      </c>
      <c r="G10" s="176">
        <v>229600</v>
      </c>
      <c r="H10" s="176">
        <v>0</v>
      </c>
      <c r="I10" s="176">
        <v>0</v>
      </c>
      <c r="J10" s="176">
        <v>0</v>
      </c>
      <c r="K10" s="176">
        <v>4000</v>
      </c>
      <c r="L10" s="176">
        <v>60000</v>
      </c>
      <c r="M10" s="176">
        <v>38400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82035.36</v>
      </c>
      <c r="AC10" s="176">
        <v>123053.04</v>
      </c>
      <c r="AD10" s="176">
        <v>0</v>
      </c>
      <c r="AE10" s="176">
        <v>412200</v>
      </c>
      <c r="AF10" s="176">
        <v>0</v>
      </c>
      <c r="AG10" s="180">
        <v>100000</v>
      </c>
    </row>
    <row r="11" spans="1:34" ht="19.5" customHeight="1">
      <c r="A11" s="176" t="s">
        <v>87</v>
      </c>
      <c r="B11" s="176" t="s">
        <v>88</v>
      </c>
      <c r="C11" s="176" t="s">
        <v>91</v>
      </c>
      <c r="D11" s="177" t="s">
        <v>85</v>
      </c>
      <c r="E11" s="179" t="s">
        <v>92</v>
      </c>
      <c r="F11" s="176">
        <v>2734950</v>
      </c>
      <c r="G11" s="176">
        <v>150000</v>
      </c>
      <c r="H11" s="176">
        <v>0</v>
      </c>
      <c r="I11" s="176">
        <v>0</v>
      </c>
      <c r="J11" s="176">
        <v>0</v>
      </c>
      <c r="K11" s="176">
        <v>3980</v>
      </c>
      <c r="L11" s="176">
        <v>80000</v>
      </c>
      <c r="M11" s="176">
        <v>70000</v>
      </c>
      <c r="N11" s="176">
        <v>0</v>
      </c>
      <c r="O11" s="176">
        <v>0</v>
      </c>
      <c r="P11" s="176">
        <v>1050000</v>
      </c>
      <c r="Q11" s="176">
        <v>0</v>
      </c>
      <c r="R11" s="176">
        <v>0</v>
      </c>
      <c r="S11" s="176">
        <v>100000</v>
      </c>
      <c r="T11" s="176">
        <v>54000</v>
      </c>
      <c r="U11" s="176">
        <v>100000</v>
      </c>
      <c r="V11" s="176">
        <v>140000</v>
      </c>
      <c r="W11" s="176">
        <v>0</v>
      </c>
      <c r="X11" s="176">
        <v>0</v>
      </c>
      <c r="Y11" s="176">
        <v>0</v>
      </c>
      <c r="Z11" s="176">
        <v>550000</v>
      </c>
      <c r="AA11" s="176">
        <v>0</v>
      </c>
      <c r="AB11" s="176">
        <v>0</v>
      </c>
      <c r="AC11" s="176">
        <v>0</v>
      </c>
      <c r="AD11" s="176">
        <v>180000</v>
      </c>
      <c r="AE11" s="176">
        <v>0</v>
      </c>
      <c r="AF11" s="176">
        <v>0</v>
      </c>
      <c r="AG11" s="180">
        <v>256970</v>
      </c>
    </row>
    <row r="12" spans="1:34" ht="19.5" customHeight="1">
      <c r="A12" s="176" t="s">
        <v>87</v>
      </c>
      <c r="B12" s="176" t="s">
        <v>88</v>
      </c>
      <c r="C12" s="176" t="s">
        <v>93</v>
      </c>
      <c r="D12" s="177" t="s">
        <v>85</v>
      </c>
      <c r="E12" s="179" t="s">
        <v>94</v>
      </c>
      <c r="F12" s="176">
        <v>8375.6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1350.24</v>
      </c>
      <c r="AC12" s="176">
        <v>2025.36</v>
      </c>
      <c r="AD12" s="176">
        <v>0</v>
      </c>
      <c r="AE12" s="176">
        <v>0</v>
      </c>
      <c r="AF12" s="176">
        <v>0</v>
      </c>
      <c r="AG12" s="180">
        <v>5000</v>
      </c>
    </row>
    <row r="13" spans="1:34" ht="19.5" customHeight="1">
      <c r="A13" s="176" t="s">
        <v>56</v>
      </c>
      <c r="B13" s="176" t="s">
        <v>56</v>
      </c>
      <c r="C13" s="176" t="s">
        <v>56</v>
      </c>
      <c r="D13" s="177" t="s">
        <v>109</v>
      </c>
      <c r="E13" s="179" t="s">
        <v>110</v>
      </c>
      <c r="F13" s="176">
        <v>89102.6</v>
      </c>
      <c r="G13" s="176">
        <v>9000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7481.04</v>
      </c>
      <c r="AC13" s="176">
        <v>11221.56</v>
      </c>
      <c r="AD13" s="176">
        <v>0</v>
      </c>
      <c r="AE13" s="176">
        <v>35400</v>
      </c>
      <c r="AF13" s="176">
        <v>0</v>
      </c>
      <c r="AG13" s="180">
        <v>26000</v>
      </c>
    </row>
    <row r="14" spans="1:34" ht="19.5" customHeight="1">
      <c r="A14" s="176" t="s">
        <v>87</v>
      </c>
      <c r="B14" s="176" t="s">
        <v>88</v>
      </c>
      <c r="C14" s="176" t="s">
        <v>89</v>
      </c>
      <c r="D14" s="177" t="s">
        <v>109</v>
      </c>
      <c r="E14" s="179" t="s">
        <v>90</v>
      </c>
      <c r="F14" s="176">
        <v>89102.6</v>
      </c>
      <c r="G14" s="176">
        <v>9000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7481.04</v>
      </c>
      <c r="AC14" s="176">
        <v>11221.56</v>
      </c>
      <c r="AD14" s="176">
        <v>0</v>
      </c>
      <c r="AE14" s="176">
        <v>35400</v>
      </c>
      <c r="AF14" s="176">
        <v>0</v>
      </c>
      <c r="AG14" s="180">
        <v>26000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35"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  <mergeCell ref="W5:W6"/>
    <mergeCell ref="S5:S6"/>
    <mergeCell ref="P5:P6"/>
    <mergeCell ref="Q5:Q6"/>
    <mergeCell ref="U5:U6"/>
    <mergeCell ref="V5:V6"/>
    <mergeCell ref="R5:R6"/>
    <mergeCell ref="T5:T6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A4:E4"/>
    <mergeCell ref="A2:AG2"/>
    <mergeCell ref="A5:C5"/>
    <mergeCell ref="F4:AG4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192"/>
      <c r="B1" s="193"/>
      <c r="C1" s="193"/>
      <c r="D1" s="193"/>
      <c r="E1" s="193"/>
      <c r="F1" s="193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5" t="s">
        <v>295</v>
      </c>
    </row>
    <row r="2" spans="1:36" ht="19.5" customHeight="1">
      <c r="A2" s="196" t="s">
        <v>243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</row>
    <row r="3" spans="1:37" ht="19.5" customHeight="1">
      <c r="A3" s="197" t="s">
        <v>5</v>
      </c>
      <c r="B3" s="197"/>
      <c r="C3" s="197"/>
      <c r="D3" s="197"/>
      <c r="E3" s="197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200" t="s">
        <v>6</v>
      </c>
    </row>
    <row r="4" spans="1:36" ht="19.5" customHeight="1">
      <c r="A4" s="201" t="s">
        <v>9</v>
      </c>
      <c r="B4" s="201"/>
      <c r="C4" s="201"/>
      <c r="D4" s="201"/>
      <c r="E4" s="201"/>
      <c r="F4" s="202" t="s">
        <v>65</v>
      </c>
      <c r="G4" s="203" t="s">
        <v>235</v>
      </c>
      <c r="H4" s="203"/>
      <c r="I4" s="203"/>
      <c r="J4" s="203"/>
      <c r="K4" s="204"/>
      <c r="L4" s="205" t="s">
        <v>238</v>
      </c>
      <c r="M4" s="206"/>
      <c r="N4" s="207"/>
      <c r="O4" s="205" t="s">
        <v>239</v>
      </c>
      <c r="P4" s="206"/>
      <c r="Q4" s="206"/>
      <c r="R4" s="206"/>
      <c r="S4" s="206"/>
      <c r="T4" s="207"/>
      <c r="U4" s="205" t="s">
        <v>240</v>
      </c>
      <c r="V4" s="206"/>
      <c r="W4" s="207"/>
      <c r="X4" s="205" t="s">
        <v>296</v>
      </c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7"/>
    </row>
    <row r="5" spans="1:37" ht="19.5" customHeight="1">
      <c r="A5" s="201" t="s">
        <v>62</v>
      </c>
      <c r="B5" s="201"/>
      <c r="C5" s="201"/>
      <c r="D5" s="208" t="s">
        <v>168</v>
      </c>
      <c r="E5" s="208" t="s">
        <v>169</v>
      </c>
      <c r="F5" s="209"/>
      <c r="G5" s="210" t="s">
        <v>173</v>
      </c>
      <c r="H5" s="210" t="s">
        <v>297</v>
      </c>
      <c r="I5" s="210" t="s">
        <v>298</v>
      </c>
      <c r="J5" s="210" t="s">
        <v>299</v>
      </c>
      <c r="K5" s="210" t="s">
        <v>300</v>
      </c>
      <c r="L5" s="211" t="s">
        <v>173</v>
      </c>
      <c r="M5" s="211" t="s">
        <v>301</v>
      </c>
      <c r="N5" s="211" t="s">
        <v>302</v>
      </c>
      <c r="O5" s="211" t="s">
        <v>173</v>
      </c>
      <c r="P5" s="211" t="s">
        <v>301</v>
      </c>
      <c r="Q5" s="211" t="s">
        <v>303</v>
      </c>
      <c r="R5" s="211" t="s">
        <v>304</v>
      </c>
      <c r="S5" s="211" t="s">
        <v>305</v>
      </c>
      <c r="T5" s="211" t="s">
        <v>302</v>
      </c>
      <c r="U5" s="211" t="s">
        <v>173</v>
      </c>
      <c r="V5" s="211" t="s">
        <v>240</v>
      </c>
      <c r="W5" s="211" t="s">
        <v>306</v>
      </c>
      <c r="X5" s="211" t="s">
        <v>173</v>
      </c>
      <c r="Y5" s="211" t="s">
        <v>307</v>
      </c>
      <c r="Z5" s="211" t="s">
        <v>308</v>
      </c>
      <c r="AA5" s="211" t="s">
        <v>309</v>
      </c>
      <c r="AB5" s="211" t="s">
        <v>310</v>
      </c>
      <c r="AC5" s="211" t="s">
        <v>311</v>
      </c>
      <c r="AD5" s="211" t="s">
        <v>312</v>
      </c>
      <c r="AE5" s="211" t="s">
        <v>313</v>
      </c>
      <c r="AF5" s="211" t="s">
        <v>314</v>
      </c>
      <c r="AG5" s="211" t="s">
        <v>315</v>
      </c>
      <c r="AH5" s="211" t="s">
        <v>316</v>
      </c>
      <c r="AI5" s="211" t="s">
        <v>317</v>
      </c>
      <c r="AJ5" s="211" t="s">
        <v>318</v>
      </c>
    </row>
    <row r="6" spans="1:36" ht="30.75" customHeight="1">
      <c r="A6" s="212" t="s">
        <v>73</v>
      </c>
      <c r="B6" s="213" t="s">
        <v>74</v>
      </c>
      <c r="C6" s="212" t="s">
        <v>75</v>
      </c>
      <c r="D6" s="208"/>
      <c r="E6" s="208"/>
      <c r="F6" s="214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</row>
    <row r="7" spans="1:37" ht="19.5" customHeight="1">
      <c r="A7" s="216" t="s">
        <v>56</v>
      </c>
      <c r="B7" s="216" t="s">
        <v>56</v>
      </c>
      <c r="C7" s="217" t="s">
        <v>56</v>
      </c>
      <c r="D7" s="216" t="s">
        <v>56</v>
      </c>
      <c r="E7" s="217" t="s">
        <v>56</v>
      </c>
      <c r="F7" s="218">
        <f>SUM(G7,L7,O7,U7,X7)</f>
        <v>0</v>
      </c>
      <c r="G7" s="219" t="s">
        <v>56</v>
      </c>
      <c r="H7" s="219" t="s">
        <v>56</v>
      </c>
      <c r="I7" s="219" t="s">
        <v>56</v>
      </c>
      <c r="J7" s="219" t="s">
        <v>56</v>
      </c>
      <c r="K7" s="219" t="s">
        <v>56</v>
      </c>
      <c r="L7" s="220" t="s">
        <v>56</v>
      </c>
      <c r="M7" s="220" t="s">
        <v>56</v>
      </c>
      <c r="N7" s="220" t="s">
        <v>56</v>
      </c>
      <c r="O7" s="220" t="s">
        <v>56</v>
      </c>
      <c r="P7" s="220" t="s">
        <v>56</v>
      </c>
      <c r="Q7" s="220" t="s">
        <v>56</v>
      </c>
      <c r="R7" s="220" t="s">
        <v>56</v>
      </c>
      <c r="S7" s="220" t="s">
        <v>56</v>
      </c>
      <c r="T7" s="220" t="s">
        <v>56</v>
      </c>
      <c r="U7" s="220" t="s">
        <v>56</v>
      </c>
      <c r="V7" s="220" t="s">
        <v>56</v>
      </c>
      <c r="W7" s="220" t="s">
        <v>56</v>
      </c>
      <c r="X7" s="220" t="s">
        <v>56</v>
      </c>
      <c r="Y7" s="221" t="s">
        <v>56</v>
      </c>
      <c r="Z7" s="219" t="s">
        <v>56</v>
      </c>
      <c r="AA7" s="219" t="s">
        <v>56</v>
      </c>
      <c r="AB7" s="219" t="s">
        <v>56</v>
      </c>
      <c r="AC7" s="219" t="s">
        <v>56</v>
      </c>
      <c r="AD7" s="219" t="s">
        <v>56</v>
      </c>
      <c r="AE7" s="219" t="s">
        <v>56</v>
      </c>
      <c r="AF7" s="219" t="s">
        <v>56</v>
      </c>
      <c r="AG7" s="219" t="s">
        <v>56</v>
      </c>
      <c r="AH7" s="219" t="s">
        <v>56</v>
      </c>
      <c r="AI7" s="220" t="s">
        <v>56</v>
      </c>
      <c r="AJ7" s="222" t="s">
        <v>56</v>
      </c>
    </row>
    <row r="8" spans="1:37" ht="19.5" customHeight="1">
      <c r="A8" s="216" t="s">
        <v>56</v>
      </c>
      <c r="B8" s="216" t="s">
        <v>56</v>
      </c>
      <c r="C8" s="217" t="s">
        <v>56</v>
      </c>
      <c r="D8" s="216" t="s">
        <v>56</v>
      </c>
      <c r="E8" s="217" t="s">
        <v>56</v>
      </c>
      <c r="F8" s="218">
        <f>SUM(G8,L8,O8,U8,X8)</f>
        <v>0</v>
      </c>
      <c r="G8" s="219" t="s">
        <v>56</v>
      </c>
      <c r="H8" s="219" t="s">
        <v>56</v>
      </c>
      <c r="I8" s="219" t="s">
        <v>56</v>
      </c>
      <c r="J8" s="219" t="s">
        <v>56</v>
      </c>
      <c r="K8" s="219" t="s">
        <v>56</v>
      </c>
      <c r="L8" s="220" t="s">
        <v>56</v>
      </c>
      <c r="M8" s="220" t="s">
        <v>56</v>
      </c>
      <c r="N8" s="220" t="s">
        <v>56</v>
      </c>
      <c r="O8" s="220" t="s">
        <v>56</v>
      </c>
      <c r="P8" s="220" t="s">
        <v>56</v>
      </c>
      <c r="Q8" s="220" t="s">
        <v>56</v>
      </c>
      <c r="R8" s="220" t="s">
        <v>56</v>
      </c>
      <c r="S8" s="220" t="s">
        <v>56</v>
      </c>
      <c r="T8" s="220" t="s">
        <v>56</v>
      </c>
      <c r="U8" s="220" t="s">
        <v>56</v>
      </c>
      <c r="V8" s="220" t="s">
        <v>56</v>
      </c>
      <c r="W8" s="220" t="s">
        <v>56</v>
      </c>
      <c r="X8" s="220" t="s">
        <v>56</v>
      </c>
      <c r="Y8" s="221" t="s">
        <v>56</v>
      </c>
      <c r="Z8" s="219" t="s">
        <v>56</v>
      </c>
      <c r="AA8" s="219" t="s">
        <v>56</v>
      </c>
      <c r="AB8" s="219" t="s">
        <v>56</v>
      </c>
      <c r="AC8" s="219" t="s">
        <v>56</v>
      </c>
      <c r="AD8" s="219" t="s">
        <v>56</v>
      </c>
      <c r="AE8" s="219" t="s">
        <v>56</v>
      </c>
      <c r="AF8" s="219" t="s">
        <v>56</v>
      </c>
      <c r="AG8" s="219" t="s">
        <v>56</v>
      </c>
      <c r="AH8" s="219" t="s">
        <v>56</v>
      </c>
      <c r="AI8" s="220" t="s">
        <v>56</v>
      </c>
      <c r="AJ8" s="222" t="s">
        <v>56</v>
      </c>
    </row>
    <row r="9" spans="1:37" ht="19.5" customHeight="1">
      <c r="A9" s="216" t="s">
        <v>56</v>
      </c>
      <c r="B9" s="216" t="s">
        <v>56</v>
      </c>
      <c r="C9" s="217" t="s">
        <v>56</v>
      </c>
      <c r="D9" s="216" t="s">
        <v>56</v>
      </c>
      <c r="E9" s="217" t="s">
        <v>56</v>
      </c>
      <c r="F9" s="218">
        <f>SUM(G9,L9,O9,U9,X9)</f>
        <v>0</v>
      </c>
      <c r="G9" s="219" t="s">
        <v>56</v>
      </c>
      <c r="H9" s="219" t="s">
        <v>56</v>
      </c>
      <c r="I9" s="219" t="s">
        <v>56</v>
      </c>
      <c r="J9" s="219" t="s">
        <v>56</v>
      </c>
      <c r="K9" s="219" t="s">
        <v>56</v>
      </c>
      <c r="L9" s="220" t="s">
        <v>56</v>
      </c>
      <c r="M9" s="220" t="s">
        <v>56</v>
      </c>
      <c r="N9" s="220" t="s">
        <v>56</v>
      </c>
      <c r="O9" s="220" t="s">
        <v>56</v>
      </c>
      <c r="P9" s="220" t="s">
        <v>56</v>
      </c>
      <c r="Q9" s="220" t="s">
        <v>56</v>
      </c>
      <c r="R9" s="220" t="s">
        <v>56</v>
      </c>
      <c r="S9" s="220" t="s">
        <v>56</v>
      </c>
      <c r="T9" s="220" t="s">
        <v>56</v>
      </c>
      <c r="U9" s="220" t="s">
        <v>56</v>
      </c>
      <c r="V9" s="220" t="s">
        <v>56</v>
      </c>
      <c r="W9" s="220" t="s">
        <v>56</v>
      </c>
      <c r="X9" s="220" t="s">
        <v>56</v>
      </c>
      <c r="Y9" s="221" t="s">
        <v>56</v>
      </c>
      <c r="Z9" s="219" t="s">
        <v>56</v>
      </c>
      <c r="AA9" s="219" t="s">
        <v>56</v>
      </c>
      <c r="AB9" s="219" t="s">
        <v>56</v>
      </c>
      <c r="AC9" s="219" t="s">
        <v>56</v>
      </c>
      <c r="AD9" s="219" t="s">
        <v>56</v>
      </c>
      <c r="AE9" s="219" t="s">
        <v>56</v>
      </c>
      <c r="AF9" s="219" t="s">
        <v>56</v>
      </c>
      <c r="AG9" s="219" t="s">
        <v>56</v>
      </c>
      <c r="AH9" s="219" t="s">
        <v>56</v>
      </c>
      <c r="AI9" s="220" t="s">
        <v>56</v>
      </c>
      <c r="AJ9" s="222" t="s">
        <v>56</v>
      </c>
    </row>
    <row r="10" spans="1:37" ht="19.5" customHeight="1">
      <c r="A10" s="216" t="s">
        <v>56</v>
      </c>
      <c r="B10" s="216" t="s">
        <v>56</v>
      </c>
      <c r="C10" s="217" t="s">
        <v>56</v>
      </c>
      <c r="D10" s="216" t="s">
        <v>56</v>
      </c>
      <c r="E10" s="217" t="s">
        <v>56</v>
      </c>
      <c r="F10" s="218">
        <f>SUM(G10,L10,O10,U10,X10)</f>
        <v>0</v>
      </c>
      <c r="G10" s="219" t="s">
        <v>56</v>
      </c>
      <c r="H10" s="219" t="s">
        <v>56</v>
      </c>
      <c r="I10" s="219" t="s">
        <v>56</v>
      </c>
      <c r="J10" s="219" t="s">
        <v>56</v>
      </c>
      <c r="K10" s="219" t="s">
        <v>56</v>
      </c>
      <c r="L10" s="220" t="s">
        <v>56</v>
      </c>
      <c r="M10" s="220" t="s">
        <v>56</v>
      </c>
      <c r="N10" s="220" t="s">
        <v>56</v>
      </c>
      <c r="O10" s="220" t="s">
        <v>56</v>
      </c>
      <c r="P10" s="220" t="s">
        <v>56</v>
      </c>
      <c r="Q10" s="220" t="s">
        <v>56</v>
      </c>
      <c r="R10" s="220" t="s">
        <v>56</v>
      </c>
      <c r="S10" s="220" t="s">
        <v>56</v>
      </c>
      <c r="T10" s="220" t="s">
        <v>56</v>
      </c>
      <c r="U10" s="220" t="s">
        <v>56</v>
      </c>
      <c r="V10" s="220" t="s">
        <v>56</v>
      </c>
      <c r="W10" s="220" t="s">
        <v>56</v>
      </c>
      <c r="X10" s="220" t="s">
        <v>56</v>
      </c>
      <c r="Y10" s="221" t="s">
        <v>56</v>
      </c>
      <c r="Z10" s="219" t="s">
        <v>56</v>
      </c>
      <c r="AA10" s="219" t="s">
        <v>56</v>
      </c>
      <c r="AB10" s="219" t="s">
        <v>56</v>
      </c>
      <c r="AC10" s="219" t="s">
        <v>56</v>
      </c>
      <c r="AD10" s="219" t="s">
        <v>56</v>
      </c>
      <c r="AE10" s="219" t="s">
        <v>56</v>
      </c>
      <c r="AF10" s="219" t="s">
        <v>56</v>
      </c>
      <c r="AG10" s="219" t="s">
        <v>56</v>
      </c>
      <c r="AH10" s="219" t="s">
        <v>56</v>
      </c>
      <c r="AI10" s="220" t="s">
        <v>56</v>
      </c>
      <c r="AJ10" s="222" t="s">
        <v>56</v>
      </c>
    </row>
    <row r="11" spans="1:37" ht="19.5" customHeight="1">
      <c r="A11" s="216" t="s">
        <v>56</v>
      </c>
      <c r="B11" s="216" t="s">
        <v>56</v>
      </c>
      <c r="C11" s="217" t="s">
        <v>56</v>
      </c>
      <c r="D11" s="216" t="s">
        <v>56</v>
      </c>
      <c r="E11" s="217" t="s">
        <v>56</v>
      </c>
      <c r="F11" s="218">
        <f>SUM(G11,L11,O11,U11,X11)</f>
        <v>0</v>
      </c>
      <c r="G11" s="219" t="s">
        <v>56</v>
      </c>
      <c r="H11" s="219" t="s">
        <v>56</v>
      </c>
      <c r="I11" s="219" t="s">
        <v>56</v>
      </c>
      <c r="J11" s="219" t="s">
        <v>56</v>
      </c>
      <c r="K11" s="219" t="s">
        <v>56</v>
      </c>
      <c r="L11" s="220" t="s">
        <v>56</v>
      </c>
      <c r="M11" s="220" t="s">
        <v>56</v>
      </c>
      <c r="N11" s="220" t="s">
        <v>56</v>
      </c>
      <c r="O11" s="220" t="s">
        <v>56</v>
      </c>
      <c r="P11" s="220" t="s">
        <v>56</v>
      </c>
      <c r="Q11" s="220" t="s">
        <v>56</v>
      </c>
      <c r="R11" s="220" t="s">
        <v>56</v>
      </c>
      <c r="S11" s="220" t="s">
        <v>56</v>
      </c>
      <c r="T11" s="220" t="s">
        <v>56</v>
      </c>
      <c r="U11" s="220" t="s">
        <v>56</v>
      </c>
      <c r="V11" s="220" t="s">
        <v>56</v>
      </c>
      <c r="W11" s="220" t="s">
        <v>56</v>
      </c>
      <c r="X11" s="220" t="s">
        <v>56</v>
      </c>
      <c r="Y11" s="221" t="s">
        <v>56</v>
      </c>
      <c r="Z11" s="219" t="s">
        <v>56</v>
      </c>
      <c r="AA11" s="219" t="s">
        <v>56</v>
      </c>
      <c r="AB11" s="219" t="s">
        <v>56</v>
      </c>
      <c r="AC11" s="219" t="s">
        <v>56</v>
      </c>
      <c r="AD11" s="219" t="s">
        <v>56</v>
      </c>
      <c r="AE11" s="219" t="s">
        <v>56</v>
      </c>
      <c r="AF11" s="219" t="s">
        <v>56</v>
      </c>
      <c r="AG11" s="219" t="s">
        <v>56</v>
      </c>
      <c r="AH11" s="219" t="s">
        <v>56</v>
      </c>
      <c r="AI11" s="220" t="s">
        <v>56</v>
      </c>
      <c r="AJ11" s="222" t="s">
        <v>56</v>
      </c>
    </row>
    <row r="12" spans="1:37" ht="19.5" customHeight="1">
      <c r="A12" s="216" t="s">
        <v>56</v>
      </c>
      <c r="B12" s="216" t="s">
        <v>56</v>
      </c>
      <c r="C12" s="217" t="s">
        <v>56</v>
      </c>
      <c r="D12" s="216" t="s">
        <v>56</v>
      </c>
      <c r="E12" s="217" t="s">
        <v>56</v>
      </c>
      <c r="F12" s="218">
        <f>SUM(G12,L12,O12,U12,X12)</f>
        <v>0</v>
      </c>
      <c r="G12" s="219" t="s">
        <v>56</v>
      </c>
      <c r="H12" s="219" t="s">
        <v>56</v>
      </c>
      <c r="I12" s="219" t="s">
        <v>56</v>
      </c>
      <c r="J12" s="219" t="s">
        <v>56</v>
      </c>
      <c r="K12" s="219" t="s">
        <v>56</v>
      </c>
      <c r="L12" s="220" t="s">
        <v>56</v>
      </c>
      <c r="M12" s="220" t="s">
        <v>56</v>
      </c>
      <c r="N12" s="220" t="s">
        <v>56</v>
      </c>
      <c r="O12" s="220" t="s">
        <v>56</v>
      </c>
      <c r="P12" s="220" t="s">
        <v>56</v>
      </c>
      <c r="Q12" s="220" t="s">
        <v>56</v>
      </c>
      <c r="R12" s="220" t="s">
        <v>56</v>
      </c>
      <c r="S12" s="220" t="s">
        <v>56</v>
      </c>
      <c r="T12" s="220" t="s">
        <v>56</v>
      </c>
      <c r="U12" s="220" t="s">
        <v>56</v>
      </c>
      <c r="V12" s="220" t="s">
        <v>56</v>
      </c>
      <c r="W12" s="220" t="s">
        <v>56</v>
      </c>
      <c r="X12" s="220" t="s">
        <v>56</v>
      </c>
      <c r="Y12" s="221" t="s">
        <v>56</v>
      </c>
      <c r="Z12" s="219" t="s">
        <v>56</v>
      </c>
      <c r="AA12" s="219" t="s">
        <v>56</v>
      </c>
      <c r="AB12" s="219" t="s">
        <v>56</v>
      </c>
      <c r="AC12" s="219" t="s">
        <v>56</v>
      </c>
      <c r="AD12" s="219" t="s">
        <v>56</v>
      </c>
      <c r="AE12" s="219" t="s">
        <v>56</v>
      </c>
      <c r="AF12" s="219" t="s">
        <v>56</v>
      </c>
      <c r="AG12" s="219" t="s">
        <v>56</v>
      </c>
      <c r="AH12" s="219" t="s">
        <v>56</v>
      </c>
      <c r="AI12" s="220" t="s">
        <v>56</v>
      </c>
      <c r="AJ12" s="222" t="s">
        <v>56</v>
      </c>
    </row>
    <row r="13" spans="1:37" ht="19.5" customHeight="1">
      <c r="A13" s="216" t="s">
        <v>56</v>
      </c>
      <c r="B13" s="216" t="s">
        <v>56</v>
      </c>
      <c r="C13" s="217" t="s">
        <v>56</v>
      </c>
      <c r="D13" s="216" t="s">
        <v>56</v>
      </c>
      <c r="E13" s="217" t="s">
        <v>56</v>
      </c>
      <c r="F13" s="218">
        <f>SUM(G13,L13,O13,U13,X13)</f>
        <v>0</v>
      </c>
      <c r="G13" s="219" t="s">
        <v>56</v>
      </c>
      <c r="H13" s="219" t="s">
        <v>56</v>
      </c>
      <c r="I13" s="219" t="s">
        <v>56</v>
      </c>
      <c r="J13" s="219" t="s">
        <v>56</v>
      </c>
      <c r="K13" s="219" t="s">
        <v>56</v>
      </c>
      <c r="L13" s="220" t="s">
        <v>56</v>
      </c>
      <c r="M13" s="220" t="s">
        <v>56</v>
      </c>
      <c r="N13" s="220" t="s">
        <v>56</v>
      </c>
      <c r="O13" s="220" t="s">
        <v>56</v>
      </c>
      <c r="P13" s="220" t="s">
        <v>56</v>
      </c>
      <c r="Q13" s="220" t="s">
        <v>56</v>
      </c>
      <c r="R13" s="220" t="s">
        <v>56</v>
      </c>
      <c r="S13" s="220" t="s">
        <v>56</v>
      </c>
      <c r="T13" s="220" t="s">
        <v>56</v>
      </c>
      <c r="U13" s="220" t="s">
        <v>56</v>
      </c>
      <c r="V13" s="220" t="s">
        <v>56</v>
      </c>
      <c r="W13" s="220" t="s">
        <v>56</v>
      </c>
      <c r="X13" s="220" t="s">
        <v>56</v>
      </c>
      <c r="Y13" s="221" t="s">
        <v>56</v>
      </c>
      <c r="Z13" s="219" t="s">
        <v>56</v>
      </c>
      <c r="AA13" s="219" t="s">
        <v>56</v>
      </c>
      <c r="AB13" s="219" t="s">
        <v>56</v>
      </c>
      <c r="AC13" s="219" t="s">
        <v>56</v>
      </c>
      <c r="AD13" s="219" t="s">
        <v>56</v>
      </c>
      <c r="AE13" s="219" t="s">
        <v>56</v>
      </c>
      <c r="AF13" s="219" t="s">
        <v>56</v>
      </c>
      <c r="AG13" s="219" t="s">
        <v>56</v>
      </c>
      <c r="AH13" s="219" t="s">
        <v>56</v>
      </c>
      <c r="AI13" s="220" t="s">
        <v>56</v>
      </c>
      <c r="AJ13" s="222" t="s">
        <v>56</v>
      </c>
    </row>
    <row r="14" spans="1:37" ht="19.5" customHeight="1">
      <c r="A14" s="216" t="s">
        <v>56</v>
      </c>
      <c r="B14" s="216" t="s">
        <v>56</v>
      </c>
      <c r="C14" s="217" t="s">
        <v>56</v>
      </c>
      <c r="D14" s="216" t="s">
        <v>56</v>
      </c>
      <c r="E14" s="217" t="s">
        <v>56</v>
      </c>
      <c r="F14" s="218">
        <f>SUM(G14,L14,O14,U14,X14)</f>
        <v>0</v>
      </c>
      <c r="G14" s="219" t="s">
        <v>56</v>
      </c>
      <c r="H14" s="219" t="s">
        <v>56</v>
      </c>
      <c r="I14" s="219" t="s">
        <v>56</v>
      </c>
      <c r="J14" s="219" t="s">
        <v>56</v>
      </c>
      <c r="K14" s="219" t="s">
        <v>56</v>
      </c>
      <c r="L14" s="220" t="s">
        <v>56</v>
      </c>
      <c r="M14" s="220" t="s">
        <v>56</v>
      </c>
      <c r="N14" s="220" t="s">
        <v>56</v>
      </c>
      <c r="O14" s="220" t="s">
        <v>56</v>
      </c>
      <c r="P14" s="220" t="s">
        <v>56</v>
      </c>
      <c r="Q14" s="220" t="s">
        <v>56</v>
      </c>
      <c r="R14" s="220" t="s">
        <v>56</v>
      </c>
      <c r="S14" s="220" t="s">
        <v>56</v>
      </c>
      <c r="T14" s="220" t="s">
        <v>56</v>
      </c>
      <c r="U14" s="220" t="s">
        <v>56</v>
      </c>
      <c r="V14" s="220" t="s">
        <v>56</v>
      </c>
      <c r="W14" s="220" t="s">
        <v>56</v>
      </c>
      <c r="X14" s="220" t="s">
        <v>56</v>
      </c>
      <c r="Y14" s="221" t="s">
        <v>56</v>
      </c>
      <c r="Z14" s="219" t="s">
        <v>56</v>
      </c>
      <c r="AA14" s="219" t="s">
        <v>56</v>
      </c>
      <c r="AB14" s="219" t="s">
        <v>56</v>
      </c>
      <c r="AC14" s="219" t="s">
        <v>56</v>
      </c>
      <c r="AD14" s="219" t="s">
        <v>56</v>
      </c>
      <c r="AE14" s="219" t="s">
        <v>56</v>
      </c>
      <c r="AF14" s="219" t="s">
        <v>56</v>
      </c>
      <c r="AG14" s="219" t="s">
        <v>56</v>
      </c>
      <c r="AH14" s="219" t="s">
        <v>56</v>
      </c>
      <c r="AI14" s="220" t="s">
        <v>56</v>
      </c>
      <c r="AJ14" s="222" t="s">
        <v>56</v>
      </c>
    </row>
    <row r="15" spans="1:37" ht="19.5" customHeight="1">
      <c r="A15" s="216" t="s">
        <v>56</v>
      </c>
      <c r="B15" s="216" t="s">
        <v>56</v>
      </c>
      <c r="C15" s="217" t="s">
        <v>56</v>
      </c>
      <c r="D15" s="216" t="s">
        <v>56</v>
      </c>
      <c r="E15" s="217" t="s">
        <v>56</v>
      </c>
      <c r="F15" s="218">
        <f>SUM(G15,L15,O15,U15,X15)</f>
        <v>0</v>
      </c>
      <c r="G15" s="219" t="s">
        <v>56</v>
      </c>
      <c r="H15" s="219" t="s">
        <v>56</v>
      </c>
      <c r="I15" s="219" t="s">
        <v>56</v>
      </c>
      <c r="J15" s="219" t="s">
        <v>56</v>
      </c>
      <c r="K15" s="219" t="s">
        <v>56</v>
      </c>
      <c r="L15" s="220" t="s">
        <v>56</v>
      </c>
      <c r="M15" s="220" t="s">
        <v>56</v>
      </c>
      <c r="N15" s="220" t="s">
        <v>56</v>
      </c>
      <c r="O15" s="220" t="s">
        <v>56</v>
      </c>
      <c r="P15" s="220" t="s">
        <v>56</v>
      </c>
      <c r="Q15" s="220" t="s">
        <v>56</v>
      </c>
      <c r="R15" s="220" t="s">
        <v>56</v>
      </c>
      <c r="S15" s="220" t="s">
        <v>56</v>
      </c>
      <c r="T15" s="220" t="s">
        <v>56</v>
      </c>
      <c r="U15" s="220" t="s">
        <v>56</v>
      </c>
      <c r="V15" s="220" t="s">
        <v>56</v>
      </c>
      <c r="W15" s="220" t="s">
        <v>56</v>
      </c>
      <c r="X15" s="220" t="s">
        <v>56</v>
      </c>
      <c r="Y15" s="221" t="s">
        <v>56</v>
      </c>
      <c r="Z15" s="219" t="s">
        <v>56</v>
      </c>
      <c r="AA15" s="219" t="s">
        <v>56</v>
      </c>
      <c r="AB15" s="219" t="s">
        <v>56</v>
      </c>
      <c r="AC15" s="219" t="s">
        <v>56</v>
      </c>
      <c r="AD15" s="219" t="s">
        <v>56</v>
      </c>
      <c r="AE15" s="219" t="s">
        <v>56</v>
      </c>
      <c r="AF15" s="219" t="s">
        <v>56</v>
      </c>
      <c r="AG15" s="219" t="s">
        <v>56</v>
      </c>
      <c r="AH15" s="219" t="s">
        <v>56</v>
      </c>
      <c r="AI15" s="220" t="s">
        <v>56</v>
      </c>
      <c r="AJ15" s="222" t="s">
        <v>56</v>
      </c>
    </row>
    <row r="16" spans="1:37" ht="19.5" customHeight="1">
      <c r="A16" s="216" t="s">
        <v>56</v>
      </c>
      <c r="B16" s="216" t="s">
        <v>56</v>
      </c>
      <c r="C16" s="217" t="s">
        <v>56</v>
      </c>
      <c r="D16" s="216" t="s">
        <v>56</v>
      </c>
      <c r="E16" s="217" t="s">
        <v>56</v>
      </c>
      <c r="F16" s="218">
        <f>SUM(G16,L16,O16,U16,X16)</f>
        <v>0</v>
      </c>
      <c r="G16" s="219" t="s">
        <v>56</v>
      </c>
      <c r="H16" s="219" t="s">
        <v>56</v>
      </c>
      <c r="I16" s="219" t="s">
        <v>56</v>
      </c>
      <c r="J16" s="219" t="s">
        <v>56</v>
      </c>
      <c r="K16" s="219" t="s">
        <v>56</v>
      </c>
      <c r="L16" s="220" t="s">
        <v>56</v>
      </c>
      <c r="M16" s="220" t="s">
        <v>56</v>
      </c>
      <c r="N16" s="220" t="s">
        <v>56</v>
      </c>
      <c r="O16" s="220" t="s">
        <v>56</v>
      </c>
      <c r="P16" s="220" t="s">
        <v>56</v>
      </c>
      <c r="Q16" s="220" t="s">
        <v>56</v>
      </c>
      <c r="R16" s="220" t="s">
        <v>56</v>
      </c>
      <c r="S16" s="220" t="s">
        <v>56</v>
      </c>
      <c r="T16" s="220" t="s">
        <v>56</v>
      </c>
      <c r="U16" s="220" t="s">
        <v>56</v>
      </c>
      <c r="V16" s="220" t="s">
        <v>56</v>
      </c>
      <c r="W16" s="220" t="s">
        <v>56</v>
      </c>
      <c r="X16" s="220" t="s">
        <v>56</v>
      </c>
      <c r="Y16" s="221" t="s">
        <v>56</v>
      </c>
      <c r="Z16" s="219" t="s">
        <v>56</v>
      </c>
      <c r="AA16" s="219" t="s">
        <v>56</v>
      </c>
      <c r="AB16" s="219" t="s">
        <v>56</v>
      </c>
      <c r="AC16" s="219" t="s">
        <v>56</v>
      </c>
      <c r="AD16" s="219" t="s">
        <v>56</v>
      </c>
      <c r="AE16" s="219" t="s">
        <v>56</v>
      </c>
      <c r="AF16" s="219" t="s">
        <v>56</v>
      </c>
      <c r="AG16" s="219" t="s">
        <v>56</v>
      </c>
      <c r="AH16" s="219" t="s">
        <v>56</v>
      </c>
      <c r="AI16" s="220" t="s">
        <v>56</v>
      </c>
      <c r="AJ16" s="222" t="s">
        <v>56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42">
    <mergeCell ref="AJ5:AJ6"/>
    <mergeCell ref="AG5:AG6"/>
    <mergeCell ref="AI5:AI6"/>
    <mergeCell ref="AH5:AH6"/>
    <mergeCell ref="X4:AJ4"/>
    <mergeCell ref="A2:AJ2"/>
    <mergeCell ref="U4:W4"/>
    <mergeCell ref="O4:T4"/>
    <mergeCell ref="L4:N4"/>
    <mergeCell ref="A3:N3"/>
    <mergeCell ref="AE5:AE6"/>
    <mergeCell ref="AD5:AD6"/>
    <mergeCell ref="AF5:AF6"/>
    <mergeCell ref="AC5:AC6"/>
    <mergeCell ref="U5:U6"/>
    <mergeCell ref="T5:T6"/>
    <mergeCell ref="S5:S6"/>
    <mergeCell ref="R5:R6"/>
    <mergeCell ref="Q5:Q6"/>
    <mergeCell ref="V5:V6"/>
    <mergeCell ref="X5:X6"/>
    <mergeCell ref="Y5:Y6"/>
    <mergeCell ref="Z5:Z6"/>
    <mergeCell ref="AA5:AA6"/>
    <mergeCell ref="AB5:AB6"/>
    <mergeCell ref="W5:W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I5:I6"/>
    <mergeCell ref="J5:J6"/>
    <mergeCell ref="G4:K4"/>
    <mergeCell ref="A4:E4"/>
    <mergeCell ref="F4:F6"/>
    <mergeCell ref="K5:K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154"/>
      <c r="B1" s="155"/>
      <c r="C1" s="155"/>
      <c r="D1" s="155"/>
      <c r="E1" s="155"/>
      <c r="F1" s="155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223" t="s">
        <v>319</v>
      </c>
    </row>
    <row r="2" spans="1:30" ht="19.5" customHeight="1">
      <c r="A2" s="157" t="s">
        <v>243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</row>
    <row r="3" spans="1:31" ht="19.5" customHeight="1">
      <c r="A3" s="224" t="s">
        <v>0</v>
      </c>
      <c r="B3" s="224"/>
      <c r="C3" s="224"/>
      <c r="D3" s="224" t="s">
        <v>5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81" t="s">
        <v>6</v>
      </c>
    </row>
    <row r="4" spans="1:30" ht="19.5" customHeight="1">
      <c r="A4" s="225" t="s">
        <v>9</v>
      </c>
      <c r="B4" s="226"/>
      <c r="C4" s="226"/>
      <c r="D4" s="226"/>
      <c r="E4" s="227"/>
      <c r="F4" s="165" t="s">
        <v>65</v>
      </c>
      <c r="G4" s="228" t="s">
        <v>320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30"/>
      <c r="X4" s="184" t="s">
        <v>241</v>
      </c>
      <c r="Y4" s="185"/>
      <c r="Z4" s="185"/>
      <c r="AA4" s="185"/>
      <c r="AB4" s="185"/>
      <c r="AC4" s="185"/>
      <c r="AD4" s="186"/>
    </row>
    <row r="5" spans="1:31" ht="19.5" customHeight="1">
      <c r="A5" s="167" t="s">
        <v>62</v>
      </c>
      <c r="B5" s="168"/>
      <c r="C5" s="169"/>
      <c r="D5" s="231" t="s">
        <v>168</v>
      </c>
      <c r="E5" s="231" t="s">
        <v>169</v>
      </c>
      <c r="F5" s="232"/>
      <c r="G5" s="187" t="s">
        <v>173</v>
      </c>
      <c r="H5" s="187" t="s">
        <v>307</v>
      </c>
      <c r="I5" s="187" t="s">
        <v>308</v>
      </c>
      <c r="J5" s="187" t="s">
        <v>309</v>
      </c>
      <c r="K5" s="187" t="s">
        <v>310</v>
      </c>
      <c r="L5" s="187" t="s">
        <v>311</v>
      </c>
      <c r="M5" s="187" t="s">
        <v>312</v>
      </c>
      <c r="N5" s="187" t="s">
        <v>313</v>
      </c>
      <c r="O5" s="187" t="s">
        <v>321</v>
      </c>
      <c r="P5" s="187" t="s">
        <v>322</v>
      </c>
      <c r="Q5" s="187" t="s">
        <v>323</v>
      </c>
      <c r="R5" s="187" t="s">
        <v>324</v>
      </c>
      <c r="S5" s="187" t="s">
        <v>314</v>
      </c>
      <c r="T5" s="187" t="s">
        <v>315</v>
      </c>
      <c r="U5" s="187" t="s">
        <v>316</v>
      </c>
      <c r="V5" s="187" t="s">
        <v>317</v>
      </c>
      <c r="W5" s="187" t="s">
        <v>320</v>
      </c>
      <c r="X5" s="187" t="s">
        <v>173</v>
      </c>
      <c r="Y5" s="187" t="s">
        <v>325</v>
      </c>
      <c r="Z5" s="187" t="s">
        <v>326</v>
      </c>
      <c r="AA5" s="187" t="s">
        <v>327</v>
      </c>
      <c r="AB5" s="187" t="s">
        <v>328</v>
      </c>
      <c r="AC5" s="187" t="s">
        <v>329</v>
      </c>
      <c r="AD5" s="187" t="s">
        <v>241</v>
      </c>
    </row>
    <row r="6" spans="1:30" ht="30.75" customHeight="1">
      <c r="A6" s="171" t="s">
        <v>73</v>
      </c>
      <c r="B6" s="233" t="s">
        <v>74</v>
      </c>
      <c r="C6" s="234" t="s">
        <v>75</v>
      </c>
      <c r="D6" s="231"/>
      <c r="E6" s="231"/>
      <c r="F6" s="235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</row>
    <row r="7" spans="1:30" ht="19.5" customHeight="1">
      <c r="A7" s="176" t="s">
        <v>56</v>
      </c>
      <c r="B7" s="176" t="s">
        <v>56</v>
      </c>
      <c r="C7" s="236" t="s">
        <v>56</v>
      </c>
      <c r="D7" s="56" t="s">
        <v>56</v>
      </c>
      <c r="E7" s="56" t="s">
        <v>65</v>
      </c>
      <c r="F7" s="178">
        <f>SUM(G7,X7)</f>
        <v>350000</v>
      </c>
      <c r="G7" s="189">
        <f>SUM(H7:W7)</f>
        <v>350000</v>
      </c>
      <c r="H7" s="176">
        <v>0</v>
      </c>
      <c r="I7" s="176">
        <v>0</v>
      </c>
      <c r="J7" s="176">
        <v>350000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80">
        <v>0</v>
      </c>
      <c r="V7" s="178">
        <v>0</v>
      </c>
      <c r="W7" s="189">
        <v>0</v>
      </c>
      <c r="X7" s="176">
        <f>SUM(Y7:AD7)</f>
        <v>0</v>
      </c>
      <c r="Y7" s="176" t="s">
        <v>56</v>
      </c>
      <c r="Z7" s="180" t="s">
        <v>56</v>
      </c>
      <c r="AA7" s="176">
        <v>0</v>
      </c>
      <c r="AB7" s="176">
        <v>0</v>
      </c>
      <c r="AC7" s="176">
        <v>0</v>
      </c>
      <c r="AD7" s="180">
        <v>0</v>
      </c>
    </row>
    <row r="8" spans="1:31" ht="19.5" customHeight="1">
      <c r="A8" s="176" t="s">
        <v>56</v>
      </c>
      <c r="B8" s="176" t="s">
        <v>56</v>
      </c>
      <c r="C8" s="236" t="s">
        <v>56</v>
      </c>
      <c r="D8" s="56" t="s">
        <v>56</v>
      </c>
      <c r="E8" s="56" t="s">
        <v>84</v>
      </c>
      <c r="F8" s="178">
        <f>SUM(G8,X8)</f>
        <v>350000</v>
      </c>
      <c r="G8" s="189">
        <f>SUM(H8:W8)</f>
        <v>350000</v>
      </c>
      <c r="H8" s="176">
        <v>0</v>
      </c>
      <c r="I8" s="176">
        <v>0</v>
      </c>
      <c r="J8" s="176">
        <v>350000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80">
        <v>0</v>
      </c>
      <c r="V8" s="178">
        <v>0</v>
      </c>
      <c r="W8" s="189">
        <v>0</v>
      </c>
      <c r="X8" s="176">
        <f>SUM(Y8:AD8)</f>
        <v>0</v>
      </c>
      <c r="Y8" s="176" t="s">
        <v>56</v>
      </c>
      <c r="Z8" s="180" t="s">
        <v>56</v>
      </c>
      <c r="AA8" s="176">
        <v>0</v>
      </c>
      <c r="AB8" s="176">
        <v>0</v>
      </c>
      <c r="AC8" s="176">
        <v>0</v>
      </c>
      <c r="AD8" s="180">
        <v>0</v>
      </c>
    </row>
    <row r="9" spans="1:31" ht="19.5" customHeight="1">
      <c r="A9" s="176" t="s">
        <v>56</v>
      </c>
      <c r="B9" s="176" t="s">
        <v>56</v>
      </c>
      <c r="C9" s="236" t="s">
        <v>56</v>
      </c>
      <c r="D9" s="56" t="s">
        <v>85</v>
      </c>
      <c r="E9" s="56" t="s">
        <v>86</v>
      </c>
      <c r="F9" s="178">
        <f>SUM(G9,X9)</f>
        <v>350000</v>
      </c>
      <c r="G9" s="189">
        <f>SUM(H9:W9)</f>
        <v>350000</v>
      </c>
      <c r="H9" s="176">
        <v>0</v>
      </c>
      <c r="I9" s="176">
        <v>0</v>
      </c>
      <c r="J9" s="176">
        <v>350000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80">
        <v>0</v>
      </c>
      <c r="V9" s="178">
        <v>0</v>
      </c>
      <c r="W9" s="189">
        <v>0</v>
      </c>
      <c r="X9" s="176">
        <f>SUM(Y9:AD9)</f>
        <v>0</v>
      </c>
      <c r="Y9" s="176" t="s">
        <v>56</v>
      </c>
      <c r="Z9" s="180" t="s">
        <v>56</v>
      </c>
      <c r="AA9" s="176">
        <v>0</v>
      </c>
      <c r="AB9" s="176">
        <v>0</v>
      </c>
      <c r="AC9" s="176">
        <v>0</v>
      </c>
      <c r="AD9" s="180">
        <v>0</v>
      </c>
    </row>
    <row r="10" spans="1:31" ht="19.5" customHeight="1">
      <c r="A10" s="176" t="s">
        <v>87</v>
      </c>
      <c r="B10" s="176" t="s">
        <v>88</v>
      </c>
      <c r="C10" s="236" t="s">
        <v>91</v>
      </c>
      <c r="D10" s="56" t="s">
        <v>85</v>
      </c>
      <c r="E10" s="56" t="s">
        <v>92</v>
      </c>
      <c r="F10" s="178">
        <f>SUM(G10,X10)</f>
        <v>350000</v>
      </c>
      <c r="G10" s="189">
        <f>SUM(H10:W10)</f>
        <v>350000</v>
      </c>
      <c r="H10" s="176">
        <v>0</v>
      </c>
      <c r="I10" s="176">
        <v>0</v>
      </c>
      <c r="J10" s="176">
        <v>350000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80">
        <v>0</v>
      </c>
      <c r="V10" s="178">
        <v>0</v>
      </c>
      <c r="W10" s="189">
        <v>0</v>
      </c>
      <c r="X10" s="176">
        <f>SUM(Y10:AD10)</f>
        <v>0</v>
      </c>
      <c r="Y10" s="176" t="s">
        <v>56</v>
      </c>
      <c r="Z10" s="180" t="s">
        <v>56</v>
      </c>
      <c r="AA10" s="176">
        <v>0</v>
      </c>
      <c r="AB10" s="176">
        <v>0</v>
      </c>
      <c r="AC10" s="176">
        <v>0</v>
      </c>
      <c r="AD10" s="180">
        <v>0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33">
    <mergeCell ref="AC5:AC6"/>
    <mergeCell ref="AA5:AA6"/>
    <mergeCell ref="AB5:AB6"/>
    <mergeCell ref="AD5:AD6"/>
    <mergeCell ref="Z5:Z6"/>
    <mergeCell ref="W5:W6"/>
    <mergeCell ref="S5:S6"/>
    <mergeCell ref="T5:T6"/>
    <mergeCell ref="R5:R6"/>
    <mergeCell ref="V5:V6"/>
    <mergeCell ref="U5:U6"/>
    <mergeCell ref="X5:X6"/>
    <mergeCell ref="Y5:Y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E4"/>
    <mergeCell ref="F4:F6"/>
    <mergeCell ref="A5:C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58"/>
      <c r="B1" s="59"/>
      <c r="C1" s="59"/>
      <c r="D1" s="59"/>
      <c r="E1" s="59"/>
      <c r="F1" s="60" t="s">
        <v>330</v>
      </c>
    </row>
    <row r="2" spans="1:6" ht="22.5" customHeight="1">
      <c r="A2" s="237" t="s">
        <v>331</v>
      </c>
      <c r="B2" s="237"/>
      <c r="C2" s="237"/>
      <c r="D2" s="237"/>
      <c r="E2" s="237"/>
      <c r="F2" s="237"/>
    </row>
    <row r="3" spans="1:6" ht="12.75" customHeight="1">
      <c r="A3" s="238" t="s">
        <v>5</v>
      </c>
      <c r="B3" s="238"/>
      <c r="C3" s="238"/>
      <c r="D3" s="238"/>
      <c r="E3" s="238"/>
      <c r="F3" s="60" t="s">
        <v>6</v>
      </c>
    </row>
    <row r="4" spans="1:6" ht="21.75" customHeight="1">
      <c r="A4" s="184" t="s">
        <v>62</v>
      </c>
      <c r="B4" s="185"/>
      <c r="C4" s="186"/>
      <c r="D4" s="239" t="s">
        <v>168</v>
      </c>
      <c r="E4" s="240" t="s">
        <v>332</v>
      </c>
      <c r="F4" s="166" t="s">
        <v>333</v>
      </c>
    </row>
    <row r="5" spans="1:6" ht="21.75" customHeight="1">
      <c r="A5" s="241" t="s">
        <v>73</v>
      </c>
      <c r="B5" s="241" t="s">
        <v>74</v>
      </c>
      <c r="C5" s="241" t="s">
        <v>75</v>
      </c>
      <c r="D5" s="242"/>
      <c r="E5" s="243"/>
      <c r="F5" s="166"/>
    </row>
    <row r="6" spans="1:6" ht="21.75" customHeight="1">
      <c r="A6" s="244" t="s">
        <v>56</v>
      </c>
      <c r="B6" s="244" t="s">
        <v>56</v>
      </c>
      <c r="C6" s="244" t="s">
        <v>56</v>
      </c>
      <c r="D6" s="245" t="s">
        <v>56</v>
      </c>
      <c r="E6" s="246" t="s">
        <v>65</v>
      </c>
      <c r="F6" s="247">
        <v>3154950</v>
      </c>
    </row>
    <row r="7" spans="1:6" ht="21.75" customHeight="1">
      <c r="A7" s="244" t="s">
        <v>56</v>
      </c>
      <c r="B7" s="244" t="s">
        <v>56</v>
      </c>
      <c r="C7" s="244" t="s">
        <v>56</v>
      </c>
      <c r="D7" s="245" t="s">
        <v>56</v>
      </c>
      <c r="E7" s="246" t="s">
        <v>84</v>
      </c>
      <c r="F7" s="247">
        <v>3154950</v>
      </c>
    </row>
    <row r="8" spans="1:6" ht="21.75" customHeight="1">
      <c r="A8" s="244" t="s">
        <v>56</v>
      </c>
      <c r="B8" s="244" t="s">
        <v>56</v>
      </c>
      <c r="C8" s="244" t="s">
        <v>56</v>
      </c>
      <c r="D8" s="245" t="s">
        <v>85</v>
      </c>
      <c r="E8" s="246" t="s">
        <v>86</v>
      </c>
      <c r="F8" s="247">
        <v>3154950</v>
      </c>
    </row>
    <row r="9" spans="1:6" ht="21.75" customHeight="1">
      <c r="A9" s="244" t="s">
        <v>87</v>
      </c>
      <c r="B9" s="244" t="s">
        <v>88</v>
      </c>
      <c r="C9" s="244" t="s">
        <v>91</v>
      </c>
      <c r="D9" s="245" t="s">
        <v>85</v>
      </c>
      <c r="E9" s="246" t="s">
        <v>334</v>
      </c>
      <c r="F9" s="247">
        <v>140000</v>
      </c>
    </row>
    <row r="10" spans="1:6" ht="21.75" customHeight="1">
      <c r="A10" s="244" t="s">
        <v>87</v>
      </c>
      <c r="B10" s="244" t="s">
        <v>88</v>
      </c>
      <c r="C10" s="244" t="s">
        <v>91</v>
      </c>
      <c r="D10" s="245" t="s">
        <v>85</v>
      </c>
      <c r="E10" s="246" t="s">
        <v>335</v>
      </c>
      <c r="F10" s="247">
        <v>400000</v>
      </c>
    </row>
    <row r="11" spans="1:6" ht="21.75" customHeight="1">
      <c r="A11" s="244" t="s">
        <v>87</v>
      </c>
      <c r="B11" s="244" t="s">
        <v>88</v>
      </c>
      <c r="C11" s="244" t="s">
        <v>91</v>
      </c>
      <c r="D11" s="245" t="s">
        <v>85</v>
      </c>
      <c r="E11" s="246" t="s">
        <v>336</v>
      </c>
      <c r="F11" s="247">
        <v>270000</v>
      </c>
    </row>
    <row r="12" spans="1:6" ht="21.75" customHeight="1">
      <c r="A12" s="244" t="s">
        <v>87</v>
      </c>
      <c r="B12" s="244" t="s">
        <v>88</v>
      </c>
      <c r="C12" s="244" t="s">
        <v>91</v>
      </c>
      <c r="D12" s="245" t="s">
        <v>85</v>
      </c>
      <c r="E12" s="246" t="s">
        <v>337</v>
      </c>
      <c r="F12" s="247">
        <v>100000</v>
      </c>
    </row>
    <row r="13" spans="1:6" ht="21.75" customHeight="1">
      <c r="A13" s="244" t="s">
        <v>87</v>
      </c>
      <c r="B13" s="244" t="s">
        <v>88</v>
      </c>
      <c r="C13" s="244" t="s">
        <v>91</v>
      </c>
      <c r="D13" s="245" t="s">
        <v>85</v>
      </c>
      <c r="E13" s="246" t="s">
        <v>338</v>
      </c>
      <c r="F13" s="247">
        <v>1894950</v>
      </c>
    </row>
    <row r="14" spans="1:6" ht="21.75" customHeight="1">
      <c r="A14" s="244" t="s">
        <v>87</v>
      </c>
      <c r="B14" s="244" t="s">
        <v>88</v>
      </c>
      <c r="C14" s="244" t="s">
        <v>91</v>
      </c>
      <c r="D14" s="245" t="s">
        <v>85</v>
      </c>
      <c r="E14" s="246" t="s">
        <v>339</v>
      </c>
      <c r="F14" s="247">
        <v>350000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2"/>
      <c r="B1" s="9"/>
      <c r="C1" s="21"/>
      <c r="D1" s="21"/>
      <c r="E1" s="21"/>
      <c r="F1" s="9"/>
      <c r="G1" s="9"/>
      <c r="H1" s="10" t="s">
        <v>340</v>
      </c>
    </row>
    <row r="2" spans="1:8" ht="24.75" customHeight="1">
      <c r="A2" s="11" t="s">
        <v>341</v>
      </c>
      <c r="B2" s="11"/>
      <c r="C2" s="11"/>
      <c r="D2" s="11"/>
      <c r="E2" s="11"/>
      <c r="F2" s="11"/>
      <c r="G2" s="11"/>
      <c r="H2" s="11"/>
    </row>
    <row r="3" spans="1:8" ht="24.75" customHeight="1">
      <c r="A3" s="12" t="s">
        <v>56</v>
      </c>
      <c r="B3" s="12"/>
      <c r="C3" s="22"/>
      <c r="D3" s="22"/>
      <c r="E3" s="22"/>
      <c r="F3" s="21"/>
      <c r="G3" s="21"/>
      <c r="H3" s="23" t="s">
        <v>6</v>
      </c>
    </row>
    <row r="4" spans="1:8" ht="21.75" customHeight="1">
      <c r="A4" s="248" t="s">
        <v>113</v>
      </c>
      <c r="B4" s="249"/>
      <c r="C4" s="249"/>
      <c r="D4" s="249"/>
      <c r="E4" s="250"/>
      <c r="F4" s="251" t="s">
        <v>65</v>
      </c>
      <c r="G4" s="252" t="s">
        <v>114</v>
      </c>
      <c r="H4" s="253" t="s">
        <v>115</v>
      </c>
    </row>
    <row r="5" spans="1:8" ht="47.25" customHeight="1">
      <c r="A5" s="254" t="s">
        <v>73</v>
      </c>
      <c r="B5" s="254" t="s">
        <v>74</v>
      </c>
      <c r="C5" s="254" t="s">
        <v>75</v>
      </c>
      <c r="D5" s="254" t="s">
        <v>63</v>
      </c>
      <c r="E5" s="254" t="s">
        <v>64</v>
      </c>
      <c r="F5" s="252"/>
      <c r="G5" s="252"/>
      <c r="H5" s="253"/>
    </row>
    <row r="6" spans="1:8" ht="24.75" customHeight="1">
      <c r="A6" s="255" t="s">
        <v>56</v>
      </c>
      <c r="B6" s="256" t="s">
        <v>56</v>
      </c>
      <c r="C6" s="257" t="s">
        <v>56</v>
      </c>
      <c r="D6" s="258" t="s">
        <v>56</v>
      </c>
      <c r="E6" s="259" t="s">
        <v>56</v>
      </c>
      <c r="F6" s="260">
        <f>SUM(G6:H6)</f>
        <v>0</v>
      </c>
      <c r="G6" s="261" t="s">
        <v>56</v>
      </c>
      <c r="H6" s="262" t="s">
        <v>56</v>
      </c>
    </row>
    <row r="7" spans="1:8" ht="24.75" customHeight="1">
      <c r="A7" s="255" t="s">
        <v>56</v>
      </c>
      <c r="B7" s="256" t="s">
        <v>56</v>
      </c>
      <c r="C7" s="257" t="s">
        <v>56</v>
      </c>
      <c r="D7" s="258" t="s">
        <v>56</v>
      </c>
      <c r="E7" s="259" t="s">
        <v>56</v>
      </c>
      <c r="F7" s="260">
        <f>SUM(G7:H7)</f>
        <v>0</v>
      </c>
      <c r="G7" s="261" t="s">
        <v>56</v>
      </c>
      <c r="H7" s="262" t="s">
        <v>56</v>
      </c>
    </row>
    <row r="8" spans="1:8" ht="24.75" customHeight="1">
      <c r="A8" s="255" t="s">
        <v>56</v>
      </c>
      <c r="B8" s="256" t="s">
        <v>56</v>
      </c>
      <c r="C8" s="257" t="s">
        <v>56</v>
      </c>
      <c r="D8" s="258" t="s">
        <v>56</v>
      </c>
      <c r="E8" s="259" t="s">
        <v>56</v>
      </c>
      <c r="F8" s="260">
        <f>SUM(G8:H8)</f>
        <v>0</v>
      </c>
      <c r="G8" s="261" t="s">
        <v>56</v>
      </c>
      <c r="H8" s="262" t="s">
        <v>56</v>
      </c>
    </row>
    <row r="9" spans="1:8" ht="24.75" customHeight="1">
      <c r="A9" s="255" t="s">
        <v>56</v>
      </c>
      <c r="B9" s="256" t="s">
        <v>56</v>
      </c>
      <c r="C9" s="257" t="s">
        <v>56</v>
      </c>
      <c r="D9" s="258" t="s">
        <v>56</v>
      </c>
      <c r="E9" s="259" t="s">
        <v>56</v>
      </c>
      <c r="F9" s="260">
        <f>SUM(G9:H9)</f>
        <v>0</v>
      </c>
      <c r="G9" s="261" t="s">
        <v>56</v>
      </c>
      <c r="H9" s="262" t="s">
        <v>56</v>
      </c>
    </row>
    <row r="10" spans="1:8" ht="24.75" customHeight="1">
      <c r="A10" s="255" t="s">
        <v>56</v>
      </c>
      <c r="B10" s="256" t="s">
        <v>56</v>
      </c>
      <c r="C10" s="257" t="s">
        <v>56</v>
      </c>
      <c r="D10" s="258" t="s">
        <v>56</v>
      </c>
      <c r="E10" s="259" t="s">
        <v>56</v>
      </c>
      <c r="F10" s="260">
        <f>SUM(G10:H10)</f>
        <v>0</v>
      </c>
      <c r="G10" s="261" t="s">
        <v>56</v>
      </c>
      <c r="H10" s="262" t="s">
        <v>56</v>
      </c>
    </row>
    <row r="11" spans="1:8" ht="24.75" customHeight="1">
      <c r="A11" s="255" t="s">
        <v>56</v>
      </c>
      <c r="B11" s="256" t="s">
        <v>56</v>
      </c>
      <c r="C11" s="257" t="s">
        <v>56</v>
      </c>
      <c r="D11" s="258" t="s">
        <v>56</v>
      </c>
      <c r="E11" s="259" t="s">
        <v>56</v>
      </c>
      <c r="F11" s="260">
        <f>SUM(G11:H11)</f>
        <v>0</v>
      </c>
      <c r="G11" s="261" t="s">
        <v>56</v>
      </c>
      <c r="H11" s="262" t="s">
        <v>56</v>
      </c>
    </row>
    <row r="12" spans="1:8" ht="24.75" customHeight="1">
      <c r="A12" s="255" t="s">
        <v>56</v>
      </c>
      <c r="B12" s="256" t="s">
        <v>56</v>
      </c>
      <c r="C12" s="257" t="s">
        <v>56</v>
      </c>
      <c r="D12" s="258" t="s">
        <v>56</v>
      </c>
      <c r="E12" s="259" t="s">
        <v>56</v>
      </c>
      <c r="F12" s="260">
        <f>SUM(G12:H12)</f>
        <v>0</v>
      </c>
      <c r="G12" s="261" t="s">
        <v>56</v>
      </c>
      <c r="H12" s="262" t="s">
        <v>56</v>
      </c>
    </row>
    <row r="13" spans="1:8" ht="24.75" customHeight="1">
      <c r="A13" s="255" t="s">
        <v>56</v>
      </c>
      <c r="B13" s="256" t="s">
        <v>56</v>
      </c>
      <c r="C13" s="257" t="s">
        <v>56</v>
      </c>
      <c r="D13" s="258" t="s">
        <v>56</v>
      </c>
      <c r="E13" s="259" t="s">
        <v>56</v>
      </c>
      <c r="F13" s="260">
        <f>SUM(G13:H13)</f>
        <v>0</v>
      </c>
      <c r="G13" s="261" t="s">
        <v>56</v>
      </c>
      <c r="H13" s="262" t="s">
        <v>56</v>
      </c>
    </row>
    <row r="14" spans="1:8" ht="24.75" customHeight="1">
      <c r="A14" s="255" t="s">
        <v>56</v>
      </c>
      <c r="B14" s="256" t="s">
        <v>56</v>
      </c>
      <c r="C14" s="257" t="s">
        <v>56</v>
      </c>
      <c r="D14" s="258" t="s">
        <v>56</v>
      </c>
      <c r="E14" s="259" t="s">
        <v>56</v>
      </c>
      <c r="F14" s="260">
        <f>SUM(G14:H14)</f>
        <v>0</v>
      </c>
      <c r="G14" s="261" t="s">
        <v>56</v>
      </c>
      <c r="H14" s="262" t="s">
        <v>56</v>
      </c>
    </row>
    <row r="15" spans="1:8" ht="24.75" customHeight="1">
      <c r="A15" s="255" t="s">
        <v>56</v>
      </c>
      <c r="B15" s="256" t="s">
        <v>56</v>
      </c>
      <c r="C15" s="257" t="s">
        <v>56</v>
      </c>
      <c r="D15" s="258" t="s">
        <v>56</v>
      </c>
      <c r="E15" s="259" t="s">
        <v>56</v>
      </c>
      <c r="F15" s="260">
        <f>SUM(G15:H15)</f>
        <v>0</v>
      </c>
      <c r="G15" s="261" t="s">
        <v>56</v>
      </c>
      <c r="H15" s="262" t="s">
        <v>56</v>
      </c>
    </row>
    <row r="16" ht="12.75"/>
    <row r="17" ht="12.75"/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2"/>
      <c r="B1" s="9"/>
      <c r="C1" s="21"/>
      <c r="D1" s="21"/>
      <c r="E1" s="21"/>
      <c r="F1" s="9"/>
      <c r="G1" s="9"/>
      <c r="H1" s="10" t="s">
        <v>342</v>
      </c>
    </row>
    <row r="2" spans="1:8" ht="24.75" customHeight="1">
      <c r="A2" s="11" t="s">
        <v>343</v>
      </c>
      <c r="B2" s="11"/>
      <c r="C2" s="11"/>
      <c r="D2" s="11"/>
      <c r="E2" s="11"/>
      <c r="F2" s="11"/>
      <c r="G2" s="11"/>
      <c r="H2" s="11"/>
    </row>
    <row r="3" spans="1:8" ht="24.75" customHeight="1">
      <c r="A3" s="12" t="s">
        <v>56</v>
      </c>
      <c r="B3" s="12"/>
      <c r="C3" s="22"/>
      <c r="D3" s="22"/>
      <c r="E3" s="22"/>
      <c r="F3" s="21"/>
      <c r="G3" s="21"/>
      <c r="H3" s="23" t="s">
        <v>6</v>
      </c>
    </row>
    <row r="4" spans="1:8" ht="21.75" customHeight="1">
      <c r="A4" s="248" t="s">
        <v>113</v>
      </c>
      <c r="B4" s="249"/>
      <c r="C4" s="249"/>
      <c r="D4" s="249"/>
      <c r="E4" s="250"/>
      <c r="F4" s="251" t="s">
        <v>65</v>
      </c>
      <c r="G4" s="252" t="s">
        <v>114</v>
      </c>
      <c r="H4" s="253" t="s">
        <v>115</v>
      </c>
    </row>
    <row r="5" spans="1:8" ht="47.25" customHeight="1">
      <c r="A5" s="254" t="s">
        <v>73</v>
      </c>
      <c r="B5" s="254" t="s">
        <v>74</v>
      </c>
      <c r="C5" s="254" t="s">
        <v>75</v>
      </c>
      <c r="D5" s="254" t="s">
        <v>63</v>
      </c>
      <c r="E5" s="254" t="s">
        <v>64</v>
      </c>
      <c r="F5" s="252"/>
      <c r="G5" s="252"/>
      <c r="H5" s="253"/>
    </row>
    <row r="6" spans="1:8" ht="24.75" customHeight="1">
      <c r="A6" s="263" t="s">
        <v>56</v>
      </c>
      <c r="B6" s="51" t="s">
        <v>56</v>
      </c>
      <c r="C6" s="259" t="s">
        <v>56</v>
      </c>
      <c r="D6" s="264" t="s">
        <v>56</v>
      </c>
      <c r="E6" s="259" t="s">
        <v>56</v>
      </c>
      <c r="F6" s="260">
        <f>SUM(G6:H6)</f>
        <v>0</v>
      </c>
      <c r="G6" s="261" t="s">
        <v>56</v>
      </c>
      <c r="H6" s="262" t="s">
        <v>56</v>
      </c>
    </row>
    <row r="7" spans="1:8" ht="24.75" customHeight="1">
      <c r="A7" s="263" t="s">
        <v>56</v>
      </c>
      <c r="B7" s="51" t="s">
        <v>56</v>
      </c>
      <c r="C7" s="259" t="s">
        <v>56</v>
      </c>
      <c r="D7" s="264" t="s">
        <v>56</v>
      </c>
      <c r="E7" s="259" t="s">
        <v>56</v>
      </c>
      <c r="F7" s="260">
        <f>SUM(G7:H7)</f>
        <v>0</v>
      </c>
      <c r="G7" s="261" t="s">
        <v>56</v>
      </c>
      <c r="H7" s="262" t="s">
        <v>56</v>
      </c>
    </row>
    <row r="8" spans="1:8" ht="24.75" customHeight="1">
      <c r="A8" s="263" t="s">
        <v>56</v>
      </c>
      <c r="B8" s="51" t="s">
        <v>56</v>
      </c>
      <c r="C8" s="259" t="s">
        <v>56</v>
      </c>
      <c r="D8" s="264" t="s">
        <v>56</v>
      </c>
      <c r="E8" s="259" t="s">
        <v>56</v>
      </c>
      <c r="F8" s="260">
        <f>SUM(G8:H8)</f>
        <v>0</v>
      </c>
      <c r="G8" s="261" t="s">
        <v>56</v>
      </c>
      <c r="H8" s="262" t="s">
        <v>56</v>
      </c>
    </row>
    <row r="9" spans="1:8" ht="24.75" customHeight="1">
      <c r="A9" s="263" t="s">
        <v>56</v>
      </c>
      <c r="B9" s="51" t="s">
        <v>56</v>
      </c>
      <c r="C9" s="259" t="s">
        <v>56</v>
      </c>
      <c r="D9" s="264" t="s">
        <v>56</v>
      </c>
      <c r="E9" s="259" t="s">
        <v>56</v>
      </c>
      <c r="F9" s="260">
        <f>SUM(G9:H9)</f>
        <v>0</v>
      </c>
      <c r="G9" s="261" t="s">
        <v>56</v>
      </c>
      <c r="H9" s="262" t="s">
        <v>56</v>
      </c>
    </row>
    <row r="10" spans="1:8" ht="24.75" customHeight="1">
      <c r="A10" s="263" t="s">
        <v>56</v>
      </c>
      <c r="B10" s="51" t="s">
        <v>56</v>
      </c>
      <c r="C10" s="259" t="s">
        <v>56</v>
      </c>
      <c r="D10" s="264" t="s">
        <v>56</v>
      </c>
      <c r="E10" s="259" t="s">
        <v>56</v>
      </c>
      <c r="F10" s="260">
        <f>SUM(G10:H10)</f>
        <v>0</v>
      </c>
      <c r="G10" s="261" t="s">
        <v>56</v>
      </c>
      <c r="H10" s="262" t="s">
        <v>56</v>
      </c>
    </row>
    <row r="11" spans="1:8" ht="24.75" customHeight="1">
      <c r="A11" s="263" t="s">
        <v>56</v>
      </c>
      <c r="B11" s="51" t="s">
        <v>56</v>
      </c>
      <c r="C11" s="259" t="s">
        <v>56</v>
      </c>
      <c r="D11" s="264" t="s">
        <v>56</v>
      </c>
      <c r="E11" s="259" t="s">
        <v>56</v>
      </c>
      <c r="F11" s="260">
        <f>SUM(G11:H11)</f>
        <v>0</v>
      </c>
      <c r="G11" s="261" t="s">
        <v>56</v>
      </c>
      <c r="H11" s="262" t="s">
        <v>56</v>
      </c>
    </row>
    <row r="12" spans="1:8" ht="24.75" customHeight="1">
      <c r="A12" s="263" t="s">
        <v>56</v>
      </c>
      <c r="B12" s="51" t="s">
        <v>56</v>
      </c>
      <c r="C12" s="259" t="s">
        <v>56</v>
      </c>
      <c r="D12" s="264" t="s">
        <v>56</v>
      </c>
      <c r="E12" s="259" t="s">
        <v>56</v>
      </c>
      <c r="F12" s="260">
        <f>SUM(G12:H12)</f>
        <v>0</v>
      </c>
      <c r="G12" s="261" t="s">
        <v>56</v>
      </c>
      <c r="H12" s="262" t="s">
        <v>56</v>
      </c>
    </row>
    <row r="13" spans="1:8" ht="24.75" customHeight="1">
      <c r="A13" s="263" t="s">
        <v>56</v>
      </c>
      <c r="B13" s="51" t="s">
        <v>56</v>
      </c>
      <c r="C13" s="259" t="s">
        <v>56</v>
      </c>
      <c r="D13" s="264" t="s">
        <v>56</v>
      </c>
      <c r="E13" s="259" t="s">
        <v>56</v>
      </c>
      <c r="F13" s="260">
        <f>SUM(G13:H13)</f>
        <v>0</v>
      </c>
      <c r="G13" s="261" t="s">
        <v>56</v>
      </c>
      <c r="H13" s="262" t="s">
        <v>56</v>
      </c>
    </row>
    <row r="14" spans="1:8" ht="24.75" customHeight="1">
      <c r="A14" s="263" t="s">
        <v>56</v>
      </c>
      <c r="B14" s="51" t="s">
        <v>56</v>
      </c>
      <c r="C14" s="259" t="s">
        <v>56</v>
      </c>
      <c r="D14" s="264" t="s">
        <v>56</v>
      </c>
      <c r="E14" s="259" t="s">
        <v>56</v>
      </c>
      <c r="F14" s="260">
        <f>SUM(G14:H14)</f>
        <v>0</v>
      </c>
      <c r="G14" s="261" t="s">
        <v>56</v>
      </c>
      <c r="H14" s="262" t="s">
        <v>56</v>
      </c>
    </row>
    <row r="15" spans="1:8" ht="24.75" customHeight="1">
      <c r="A15" s="263" t="s">
        <v>56</v>
      </c>
      <c r="B15" s="51" t="s">
        <v>56</v>
      </c>
      <c r="C15" s="259" t="s">
        <v>56</v>
      </c>
      <c r="D15" s="264" t="s">
        <v>56</v>
      </c>
      <c r="E15" s="259" t="s">
        <v>56</v>
      </c>
      <c r="F15" s="260">
        <f>SUM(G15:H15)</f>
        <v>0</v>
      </c>
      <c r="G15" s="261" t="s">
        <v>56</v>
      </c>
      <c r="H15" s="262" t="s">
        <v>56</v>
      </c>
    </row>
    <row r="16" ht="12.75"/>
    <row r="17" ht="12.75"/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59"/>
      <c r="B1" s="160"/>
      <c r="C1" s="60"/>
      <c r="D1" s="265"/>
      <c r="E1" s="265"/>
      <c r="F1" s="60" t="s">
        <v>344</v>
      </c>
    </row>
    <row r="2" spans="1:6" ht="22.5" customHeight="1">
      <c r="A2" s="266" t="s">
        <v>345</v>
      </c>
      <c r="B2" s="266"/>
      <c r="C2" s="266"/>
      <c r="D2" s="266"/>
      <c r="E2" s="266"/>
      <c r="F2" s="266"/>
    </row>
    <row r="3" spans="1:6" ht="12.75" customHeight="1">
      <c r="A3" s="267" t="s">
        <v>5</v>
      </c>
      <c r="B3" s="160"/>
      <c r="C3" s="268"/>
      <c r="D3" s="265"/>
      <c r="E3" s="265"/>
      <c r="F3" s="268" t="s">
        <v>6</v>
      </c>
    </row>
    <row r="4" spans="1:6" ht="21.75" customHeight="1">
      <c r="A4" s="269" t="s">
        <v>346</v>
      </c>
      <c r="B4" s="270" t="s">
        <v>347</v>
      </c>
      <c r="C4" s="271" t="s">
        <v>348</v>
      </c>
      <c r="D4" s="272"/>
      <c r="E4" s="272"/>
      <c r="F4" s="273"/>
    </row>
    <row r="5" spans="1:6" ht="21.75" customHeight="1">
      <c r="A5" s="269"/>
      <c r="B5" s="270"/>
      <c r="C5" s="274" t="s">
        <v>173</v>
      </c>
      <c r="D5" s="275" t="s">
        <v>122</v>
      </c>
      <c r="E5" s="276" t="s">
        <v>67</v>
      </c>
      <c r="F5" s="276" t="s">
        <v>124</v>
      </c>
    </row>
    <row r="6" spans="1:6" ht="19.5" customHeight="1">
      <c r="A6" s="277" t="s">
        <v>65</v>
      </c>
      <c r="B6" s="278">
        <f>SUM(B7,B8,B9)</f>
        <v>320000</v>
      </c>
      <c r="C6" s="278">
        <f aca="true" t="shared" si="0" ref="C6:C11">SUM(D6,E6,F6)</f>
        <v>320000</v>
      </c>
      <c r="D6" s="93">
        <f>SUM(D7,D8,D9)</f>
        <v>320000</v>
      </c>
      <c r="E6" s="93">
        <f>SUM(E7,E8,E9)</f>
        <v>0</v>
      </c>
      <c r="F6" s="93">
        <f>SUM(F7,F8,F9)</f>
        <v>0</v>
      </c>
    </row>
    <row r="7" spans="1:6" ht="19.5" customHeight="1">
      <c r="A7" s="279" t="s">
        <v>349</v>
      </c>
      <c r="B7" s="280">
        <v>0</v>
      </c>
      <c r="C7" s="278">
        <f t="shared" si="0"/>
        <v>0</v>
      </c>
      <c r="D7" s="280">
        <v>0</v>
      </c>
      <c r="E7" s="280">
        <v>0</v>
      </c>
      <c r="F7" s="280">
        <v>0</v>
      </c>
    </row>
    <row r="8" spans="1:6" ht="19.5" customHeight="1">
      <c r="A8" s="279" t="s">
        <v>350</v>
      </c>
      <c r="B8" s="280">
        <v>140000</v>
      </c>
      <c r="C8" s="278">
        <f t="shared" si="0"/>
        <v>140000</v>
      </c>
      <c r="D8" s="280">
        <v>140000</v>
      </c>
      <c r="E8" s="280">
        <v>0</v>
      </c>
      <c r="F8" s="280">
        <v>0</v>
      </c>
    </row>
    <row r="9" spans="1:6" ht="19.5" customHeight="1">
      <c r="A9" s="279" t="s">
        <v>351</v>
      </c>
      <c r="B9" s="281">
        <f>SUM(B10,B11)</f>
        <v>180000</v>
      </c>
      <c r="C9" s="278">
        <f t="shared" si="0"/>
        <v>180000</v>
      </c>
      <c r="D9" s="281">
        <f>SUM(D10,D11)</f>
        <v>180000</v>
      </c>
      <c r="E9" s="281">
        <f>SUM(E10,E11)</f>
        <v>0</v>
      </c>
      <c r="F9" s="281">
        <f>SUM(F10,F11)</f>
        <v>0</v>
      </c>
    </row>
    <row r="10" spans="1:6" ht="19.5" customHeight="1">
      <c r="A10" s="282" t="s">
        <v>352</v>
      </c>
      <c r="B10" s="280">
        <v>180000</v>
      </c>
      <c r="C10" s="278">
        <f t="shared" si="0"/>
        <v>180000</v>
      </c>
      <c r="D10" s="280">
        <v>180000</v>
      </c>
      <c r="E10" s="280">
        <v>0</v>
      </c>
      <c r="F10" s="280">
        <v>0</v>
      </c>
    </row>
    <row r="11" spans="1:6" ht="19.5" customHeight="1">
      <c r="A11" s="283" t="s">
        <v>353</v>
      </c>
      <c r="B11" s="284">
        <v>0</v>
      </c>
      <c r="C11" s="285">
        <f t="shared" si="0"/>
        <v>0</v>
      </c>
      <c r="D11" s="284">
        <v>0</v>
      </c>
      <c r="E11" s="284">
        <v>0</v>
      </c>
      <c r="F11" s="284">
        <v>0</v>
      </c>
    </row>
    <row r="12" spans="1:6" ht="19.5" customHeight="1">
      <c r="A12" s="286"/>
      <c r="B12" s="286"/>
      <c r="C12" s="286"/>
      <c r="D12" s="286"/>
      <c r="E12" s="286"/>
      <c r="F12" s="286"/>
    </row>
    <row r="13" ht="12.75"/>
    <row r="14" ht="12.75"/>
    <row r="15" ht="12.75"/>
    <row r="16" ht="12.75"/>
    <row r="17" ht="12.75"/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</cols>
  <sheetData>
    <row r="1" spans="1:7" ht="24.75" customHeight="1">
      <c r="A1" s="58"/>
      <c r="B1" s="59"/>
      <c r="C1" s="59"/>
      <c r="D1" s="59"/>
      <c r="E1" s="59"/>
      <c r="F1" s="59"/>
      <c r="G1" s="60" t="s">
        <v>354</v>
      </c>
    </row>
    <row r="2" spans="1:7" ht="24.75" customHeight="1">
      <c r="A2" s="61" t="s">
        <v>355</v>
      </c>
      <c r="B2" s="61"/>
      <c r="C2" s="61"/>
      <c r="D2" s="61"/>
      <c r="E2" s="61"/>
      <c r="F2" s="61"/>
      <c r="G2" s="61"/>
    </row>
    <row r="3" spans="1:7" ht="24.75" customHeight="1">
      <c r="A3" s="58" t="s">
        <v>56</v>
      </c>
      <c r="B3" s="59"/>
      <c r="C3" s="59"/>
      <c r="D3" s="59"/>
      <c r="E3" s="59"/>
      <c r="F3" s="59"/>
      <c r="G3" s="60" t="s">
        <v>6</v>
      </c>
    </row>
    <row r="4" spans="1:7" ht="21.75" customHeight="1">
      <c r="A4" s="287" t="s">
        <v>63</v>
      </c>
      <c r="B4" s="287" t="s">
        <v>0</v>
      </c>
      <c r="C4" s="287" t="s">
        <v>356</v>
      </c>
      <c r="D4" s="287" t="s">
        <v>357</v>
      </c>
      <c r="E4" s="288" t="s">
        <v>358</v>
      </c>
      <c r="F4" s="289" t="s">
        <v>359</v>
      </c>
      <c r="G4" s="166" t="s">
        <v>59</v>
      </c>
    </row>
    <row r="5" spans="1:7" ht="47.25" customHeight="1">
      <c r="A5" s="290"/>
      <c r="B5" s="290"/>
      <c r="C5" s="290"/>
      <c r="D5" s="290"/>
      <c r="E5" s="291"/>
      <c r="F5" s="292"/>
      <c r="G5" s="293"/>
    </row>
    <row r="6" spans="1:7" ht="24.75" customHeight="1">
      <c r="A6" s="294" t="s">
        <v>56</v>
      </c>
      <c r="B6" s="295" t="s">
        <v>56</v>
      </c>
      <c r="C6" s="296" t="s">
        <v>56</v>
      </c>
      <c r="D6" s="297" t="s">
        <v>56</v>
      </c>
      <c r="E6" s="297" t="s">
        <v>56</v>
      </c>
      <c r="F6" s="298" t="s">
        <v>56</v>
      </c>
      <c r="G6" s="299" t="s">
        <v>56</v>
      </c>
    </row>
    <row r="7" spans="1:7" ht="24.75" customHeight="1">
      <c r="A7" s="294" t="s">
        <v>56</v>
      </c>
      <c r="B7" s="295" t="s">
        <v>56</v>
      </c>
      <c r="C7" s="296" t="s">
        <v>56</v>
      </c>
      <c r="D7" s="297" t="s">
        <v>56</v>
      </c>
      <c r="E7" s="297" t="s">
        <v>56</v>
      </c>
      <c r="F7" s="298" t="s">
        <v>56</v>
      </c>
      <c r="G7" s="299" t="s">
        <v>56</v>
      </c>
    </row>
    <row r="8" spans="1:7" ht="24.75" customHeight="1">
      <c r="A8" s="294" t="s">
        <v>56</v>
      </c>
      <c r="B8" s="295" t="s">
        <v>56</v>
      </c>
      <c r="C8" s="296" t="s">
        <v>56</v>
      </c>
      <c r="D8" s="297" t="s">
        <v>56</v>
      </c>
      <c r="E8" s="297" t="s">
        <v>56</v>
      </c>
      <c r="F8" s="298" t="s">
        <v>56</v>
      </c>
      <c r="G8" s="299" t="s">
        <v>56</v>
      </c>
    </row>
    <row r="9" spans="1:7" ht="24.75" customHeight="1">
      <c r="A9" s="294" t="s">
        <v>56</v>
      </c>
      <c r="B9" s="295" t="s">
        <v>56</v>
      </c>
      <c r="C9" s="296" t="s">
        <v>56</v>
      </c>
      <c r="D9" s="297" t="s">
        <v>56</v>
      </c>
      <c r="E9" s="297" t="s">
        <v>56</v>
      </c>
      <c r="F9" s="298" t="s">
        <v>56</v>
      </c>
      <c r="G9" s="299" t="s">
        <v>56</v>
      </c>
    </row>
    <row r="10" spans="1:7" ht="24.75" customHeight="1">
      <c r="A10" s="294" t="s">
        <v>56</v>
      </c>
      <c r="B10" s="295" t="s">
        <v>56</v>
      </c>
      <c r="C10" s="296" t="s">
        <v>56</v>
      </c>
      <c r="D10" s="297" t="s">
        <v>56</v>
      </c>
      <c r="E10" s="297" t="s">
        <v>56</v>
      </c>
      <c r="F10" s="298" t="s">
        <v>56</v>
      </c>
      <c r="G10" s="299" t="s">
        <v>56</v>
      </c>
    </row>
    <row r="11" spans="1:7" ht="24.75" customHeight="1">
      <c r="A11" s="294" t="s">
        <v>56</v>
      </c>
      <c r="B11" s="295" t="s">
        <v>56</v>
      </c>
      <c r="C11" s="296" t="s">
        <v>56</v>
      </c>
      <c r="D11" s="297" t="s">
        <v>56</v>
      </c>
      <c r="E11" s="297" t="s">
        <v>56</v>
      </c>
      <c r="F11" s="298" t="s">
        <v>56</v>
      </c>
      <c r="G11" s="299" t="s">
        <v>56</v>
      </c>
    </row>
    <row r="12" spans="1:7" ht="24.75" customHeight="1">
      <c r="A12" s="294" t="s">
        <v>56</v>
      </c>
      <c r="B12" s="295" t="s">
        <v>56</v>
      </c>
      <c r="C12" s="296" t="s">
        <v>56</v>
      </c>
      <c r="D12" s="297" t="s">
        <v>56</v>
      </c>
      <c r="E12" s="297" t="s">
        <v>56</v>
      </c>
      <c r="F12" s="298" t="s">
        <v>56</v>
      </c>
      <c r="G12" s="299" t="s">
        <v>56</v>
      </c>
    </row>
    <row r="13" spans="1:7" ht="24.75" customHeight="1">
      <c r="A13" s="294" t="s">
        <v>56</v>
      </c>
      <c r="B13" s="295" t="s">
        <v>56</v>
      </c>
      <c r="C13" s="296" t="s">
        <v>56</v>
      </c>
      <c r="D13" s="297" t="s">
        <v>56</v>
      </c>
      <c r="E13" s="297" t="s">
        <v>56</v>
      </c>
      <c r="F13" s="298" t="s">
        <v>56</v>
      </c>
      <c r="G13" s="299" t="s">
        <v>56</v>
      </c>
    </row>
    <row r="14" spans="1:7" ht="24.75" customHeight="1">
      <c r="A14" s="294" t="s">
        <v>56</v>
      </c>
      <c r="B14" s="295" t="s">
        <v>56</v>
      </c>
      <c r="C14" s="296" t="s">
        <v>56</v>
      </c>
      <c r="D14" s="297" t="s">
        <v>56</v>
      </c>
      <c r="E14" s="297" t="s">
        <v>56</v>
      </c>
      <c r="F14" s="298" t="s">
        <v>56</v>
      </c>
      <c r="G14" s="299" t="s">
        <v>56</v>
      </c>
    </row>
    <row r="15" spans="1:7" ht="24.75" customHeight="1">
      <c r="A15" s="294" t="s">
        <v>56</v>
      </c>
      <c r="B15" s="295" t="s">
        <v>56</v>
      </c>
      <c r="C15" s="296" t="s">
        <v>56</v>
      </c>
      <c r="D15" s="297" t="s">
        <v>56</v>
      </c>
      <c r="E15" s="297" t="s">
        <v>56</v>
      </c>
      <c r="F15" s="298" t="s">
        <v>56</v>
      </c>
      <c r="G15" s="299" t="s">
        <v>56</v>
      </c>
    </row>
    <row r="16" ht="12.75"/>
    <row r="17" ht="12.75"/>
  </sheetData>
  <sheetProtection/>
  <mergeCells count="8">
    <mergeCell ref="G4:G5"/>
    <mergeCell ref="A4:A5"/>
    <mergeCell ref="B4:B5"/>
    <mergeCell ref="C4:C5"/>
    <mergeCell ref="D4:D5"/>
    <mergeCell ref="E4:E5"/>
    <mergeCell ref="F4:F5"/>
    <mergeCell ref="A2:G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zoomScalePageLayoutView="0" workbookViewId="0" topLeftCell="A25">
      <selection activeCell="B36" sqref="B36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1" t="s">
        <v>4</v>
      </c>
      <c r="B2" s="11"/>
      <c r="C2" s="11"/>
      <c r="D2" s="11"/>
    </row>
    <row r="3" spans="1:4" ht="21.75" customHeight="1">
      <c r="A3" s="12" t="s">
        <v>5</v>
      </c>
      <c r="B3" s="12"/>
      <c r="C3" s="12"/>
      <c r="D3" s="10" t="s">
        <v>6</v>
      </c>
    </row>
    <row r="4" spans="1:4" ht="21.75" customHeight="1">
      <c r="A4" s="13" t="s">
        <v>7</v>
      </c>
      <c r="B4" s="13"/>
      <c r="C4" s="13" t="s">
        <v>8</v>
      </c>
      <c r="D4" s="13"/>
    </row>
    <row r="5" spans="1:4" ht="21.75" customHeight="1">
      <c r="A5" s="13" t="s">
        <v>9</v>
      </c>
      <c r="B5" s="13" t="s">
        <v>10</v>
      </c>
      <c r="C5" s="13" t="s">
        <v>9</v>
      </c>
      <c r="D5" s="13" t="s">
        <v>10</v>
      </c>
    </row>
    <row r="6" spans="1:4" ht="21.75" customHeight="1">
      <c r="A6" s="14" t="s">
        <v>11</v>
      </c>
      <c r="B6" s="15">
        <v>11633840.86</v>
      </c>
      <c r="C6" s="14" t="s">
        <v>12</v>
      </c>
      <c r="D6" s="15">
        <v>0</v>
      </c>
    </row>
    <row r="7" spans="1:4" ht="21.75" customHeight="1">
      <c r="A7" s="14" t="s">
        <v>13</v>
      </c>
      <c r="B7" s="15">
        <v>0</v>
      </c>
      <c r="C7" s="16" t="s">
        <v>14</v>
      </c>
      <c r="D7" s="15">
        <v>0</v>
      </c>
    </row>
    <row r="8" spans="1:4" ht="21.75" customHeight="1">
      <c r="A8" s="14" t="s">
        <v>15</v>
      </c>
      <c r="B8" s="17">
        <v>0</v>
      </c>
      <c r="C8" s="14" t="s">
        <v>16</v>
      </c>
      <c r="D8" s="15">
        <v>0</v>
      </c>
    </row>
    <row r="9" spans="1:4" ht="21.75" customHeight="1">
      <c r="A9" s="14" t="s">
        <v>17</v>
      </c>
      <c r="B9" s="15">
        <v>0</v>
      </c>
      <c r="C9" s="14" t="s">
        <v>18</v>
      </c>
      <c r="D9" s="15">
        <v>9371675.92</v>
      </c>
    </row>
    <row r="10" spans="1:4" ht="21.75" customHeight="1">
      <c r="A10" s="14" t="s">
        <v>19</v>
      </c>
      <c r="B10" s="15">
        <v>0</v>
      </c>
      <c r="C10" s="14" t="s">
        <v>20</v>
      </c>
      <c r="D10" s="15">
        <v>0</v>
      </c>
    </row>
    <row r="11" spans="1:4" ht="21.75" customHeight="1">
      <c r="A11" s="14" t="s">
        <v>21</v>
      </c>
      <c r="B11" s="15">
        <v>0</v>
      </c>
      <c r="C11" s="14" t="s">
        <v>22</v>
      </c>
      <c r="D11" s="15">
        <v>0</v>
      </c>
    </row>
    <row r="12" spans="1:4" ht="21.75" customHeight="1">
      <c r="A12" s="14" t="s">
        <v>23</v>
      </c>
      <c r="B12" s="17">
        <v>0</v>
      </c>
      <c r="C12" s="14" t="s">
        <v>24</v>
      </c>
      <c r="D12" s="15">
        <v>0</v>
      </c>
    </row>
    <row r="13" spans="1:4" ht="21.75" customHeight="1">
      <c r="A13" s="14" t="s">
        <v>25</v>
      </c>
      <c r="B13" s="15">
        <v>0</v>
      </c>
      <c r="C13" s="14" t="s">
        <v>26</v>
      </c>
      <c r="D13" s="15">
        <v>1152070.92</v>
      </c>
    </row>
    <row r="14" spans="1:4" ht="21.75" customHeight="1">
      <c r="A14" s="14"/>
      <c r="B14" s="15"/>
      <c r="C14" s="16" t="s">
        <v>27</v>
      </c>
      <c r="D14" s="15">
        <v>0</v>
      </c>
    </row>
    <row r="15" spans="1:4" ht="21.75" customHeight="1">
      <c r="A15" s="14"/>
      <c r="B15" s="15"/>
      <c r="C15" s="14" t="s">
        <v>28</v>
      </c>
      <c r="D15" s="15">
        <v>272599.92</v>
      </c>
    </row>
    <row r="16" spans="1:4" ht="21.75" customHeight="1">
      <c r="A16" s="14"/>
      <c r="B16" s="15"/>
      <c r="C16" s="14" t="s">
        <v>29</v>
      </c>
      <c r="D16" s="15">
        <v>0</v>
      </c>
    </row>
    <row r="17" spans="1:4" ht="21.75" customHeight="1">
      <c r="A17" s="14"/>
      <c r="B17" s="15"/>
      <c r="C17" s="14" t="s">
        <v>30</v>
      </c>
      <c r="D17" s="15">
        <v>0</v>
      </c>
    </row>
    <row r="18" spans="1:4" ht="21.75" customHeight="1">
      <c r="A18" s="14"/>
      <c r="B18" s="15"/>
      <c r="C18" s="14" t="s">
        <v>31</v>
      </c>
      <c r="D18" s="15">
        <v>0</v>
      </c>
    </row>
    <row r="19" spans="1:4" ht="21.75" customHeight="1">
      <c r="A19" s="14"/>
      <c r="B19" s="18"/>
      <c r="C19" s="14" t="s">
        <v>32</v>
      </c>
      <c r="D19" s="15">
        <v>0</v>
      </c>
    </row>
    <row r="20" spans="1:4" ht="21.75" customHeight="1">
      <c r="A20" s="14"/>
      <c r="B20" s="15"/>
      <c r="C20" s="14" t="s">
        <v>33</v>
      </c>
      <c r="D20" s="15">
        <v>0</v>
      </c>
    </row>
    <row r="21" spans="1:4" ht="21.75" customHeight="1">
      <c r="A21" s="14"/>
      <c r="B21" s="15"/>
      <c r="C21" s="14" t="s">
        <v>34</v>
      </c>
      <c r="D21" s="15">
        <v>0</v>
      </c>
    </row>
    <row r="22" spans="1:4" ht="21.75" customHeight="1">
      <c r="A22" s="14"/>
      <c r="B22" s="18"/>
      <c r="C22" s="14" t="s">
        <v>35</v>
      </c>
      <c r="D22" s="15">
        <v>0</v>
      </c>
    </row>
    <row r="23" spans="1:4" ht="21.75" customHeight="1">
      <c r="A23" s="14"/>
      <c r="B23" s="15"/>
      <c r="C23" s="14" t="s">
        <v>36</v>
      </c>
      <c r="D23" s="15">
        <v>0</v>
      </c>
    </row>
    <row r="24" spans="1:4" ht="21.75" customHeight="1">
      <c r="A24" s="14"/>
      <c r="B24" s="15"/>
      <c r="C24" s="14" t="s">
        <v>37</v>
      </c>
      <c r="D24" s="15">
        <v>0</v>
      </c>
    </row>
    <row r="25" spans="1:4" ht="21.75" customHeight="1">
      <c r="A25" s="14"/>
      <c r="B25" s="15"/>
      <c r="C25" s="14" t="s">
        <v>38</v>
      </c>
      <c r="D25" s="15">
        <v>837494.1</v>
      </c>
    </row>
    <row r="26" spans="1:4" ht="21.75" customHeight="1">
      <c r="A26" s="14"/>
      <c r="B26" s="15"/>
      <c r="C26" s="14" t="s">
        <v>39</v>
      </c>
      <c r="D26" s="15">
        <v>0</v>
      </c>
    </row>
    <row r="27" spans="1:4" ht="21.75" customHeight="1">
      <c r="A27" s="14"/>
      <c r="B27" s="18"/>
      <c r="C27" s="14" t="s">
        <v>40</v>
      </c>
      <c r="D27" s="15">
        <v>0</v>
      </c>
    </row>
    <row r="28" spans="1:4" ht="21.75" customHeight="1">
      <c r="A28" s="14"/>
      <c r="B28" s="18"/>
      <c r="C28" s="16" t="s">
        <v>41</v>
      </c>
      <c r="D28" s="15">
        <v>0</v>
      </c>
    </row>
    <row r="29" spans="1:4" ht="21.75" customHeight="1">
      <c r="A29" s="16"/>
      <c r="B29" s="15"/>
      <c r="C29" s="16" t="s">
        <v>42</v>
      </c>
      <c r="D29" s="15">
        <v>0</v>
      </c>
    </row>
    <row r="30" spans="1:4" ht="21.75" customHeight="1">
      <c r="A30" s="16"/>
      <c r="B30" s="15"/>
      <c r="C30" s="14" t="s">
        <v>43</v>
      </c>
      <c r="D30" s="15">
        <v>0</v>
      </c>
    </row>
    <row r="31" spans="1:4" ht="21.75" customHeight="1">
      <c r="A31" s="19"/>
      <c r="B31" s="15"/>
      <c r="C31" s="14" t="s">
        <v>44</v>
      </c>
      <c r="D31" s="15">
        <v>0</v>
      </c>
    </row>
    <row r="32" spans="1:4" ht="21.75" customHeight="1">
      <c r="A32" s="19"/>
      <c r="B32" s="15"/>
      <c r="C32" s="14" t="s">
        <v>45</v>
      </c>
      <c r="D32" s="15">
        <v>0</v>
      </c>
    </row>
    <row r="33" spans="1:4" ht="21.75" customHeight="1">
      <c r="A33" s="19"/>
      <c r="B33" s="15"/>
      <c r="C33" s="14" t="s">
        <v>46</v>
      </c>
      <c r="D33" s="17">
        <v>0</v>
      </c>
    </row>
    <row r="34" spans="1:4" ht="21.75" customHeight="1">
      <c r="A34" s="13" t="s">
        <v>47</v>
      </c>
      <c r="B34" s="15">
        <f>SUM(B6:B13)</f>
        <v>11633840.86</v>
      </c>
      <c r="C34" s="13" t="s">
        <v>48</v>
      </c>
      <c r="D34" s="15">
        <f>SUM(D6:D33)</f>
        <v>11633840.86</v>
      </c>
    </row>
    <row r="35" spans="1:4" ht="21.75" customHeight="1">
      <c r="A35" s="14" t="s">
        <v>49</v>
      </c>
      <c r="B35" s="15">
        <v>0</v>
      </c>
      <c r="C35" s="16" t="s">
        <v>50</v>
      </c>
      <c r="D35" s="17">
        <v>0</v>
      </c>
    </row>
    <row r="36" spans="1:4" ht="21.75" customHeight="1">
      <c r="A36" s="14" t="s">
        <v>51</v>
      </c>
      <c r="B36" s="17">
        <v>0</v>
      </c>
      <c r="C36" s="16"/>
      <c r="D36" s="15"/>
    </row>
    <row r="37" spans="1:4" ht="21.75" customHeight="1">
      <c r="A37" s="13" t="s">
        <v>52</v>
      </c>
      <c r="B37" s="15">
        <f>SUM(B34:B36)</f>
        <v>11633840.86</v>
      </c>
      <c r="C37" s="13" t="s">
        <v>53</v>
      </c>
      <c r="D37" s="15">
        <f>SUM(D34:D35)</f>
        <v>11633840.86</v>
      </c>
    </row>
    <row r="38" spans="1:4" ht="21.75" customHeight="1">
      <c r="A38" s="20"/>
      <c r="B38" s="20"/>
      <c r="C38" s="20"/>
      <c r="D38" s="20"/>
    </row>
    <row r="39" ht="12.75"/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zoomScalePageLayoutView="0" workbookViewId="0" topLeftCell="A13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1"/>
      <c r="C1" s="21"/>
      <c r="D1" s="21"/>
      <c r="E1" s="21"/>
      <c r="F1" s="21"/>
      <c r="G1" s="22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3" t="s">
        <v>54</v>
      </c>
    </row>
    <row r="2" spans="1:23" ht="21.75" customHeight="1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1.75" customHeight="1">
      <c r="A3" s="24" t="s">
        <v>5</v>
      </c>
      <c r="B3" s="24" t="s">
        <v>0</v>
      </c>
      <c r="C3" s="24" t="s">
        <v>56</v>
      </c>
      <c r="D3" s="24"/>
      <c r="E3" s="24"/>
      <c r="F3" s="24"/>
      <c r="G3" s="24"/>
      <c r="H3" s="24"/>
      <c r="I3" s="24"/>
      <c r="J3" s="24"/>
      <c r="K3" s="25"/>
      <c r="L3" s="25"/>
      <c r="M3" s="25"/>
      <c r="O3" s="25"/>
      <c r="P3" s="25"/>
      <c r="R3" s="25"/>
      <c r="S3" s="25"/>
      <c r="T3" s="25"/>
      <c r="U3" s="25"/>
      <c r="V3" s="25"/>
      <c r="W3" s="26" t="s">
        <v>57</v>
      </c>
    </row>
    <row r="4" spans="1:23" ht="24.75" customHeight="1">
      <c r="A4" s="27" t="s">
        <v>58</v>
      </c>
      <c r="B4" s="28"/>
      <c r="C4" s="28"/>
      <c r="D4" s="28"/>
      <c r="E4" s="29"/>
      <c r="F4" s="30" t="s">
        <v>59</v>
      </c>
      <c r="G4" s="27" t="s">
        <v>60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1" t="s">
        <v>61</v>
      </c>
      <c r="W4" s="32" t="s">
        <v>51</v>
      </c>
    </row>
    <row r="5" spans="1:23" ht="24.75" customHeight="1">
      <c r="A5" s="27" t="s">
        <v>62</v>
      </c>
      <c r="B5" s="28"/>
      <c r="C5" s="29"/>
      <c r="D5" s="33" t="s">
        <v>63</v>
      </c>
      <c r="E5" s="34" t="s">
        <v>64</v>
      </c>
      <c r="F5" s="35"/>
      <c r="G5" s="36" t="s">
        <v>65</v>
      </c>
      <c r="H5" s="27" t="s">
        <v>66</v>
      </c>
      <c r="I5" s="28"/>
      <c r="J5" s="28"/>
      <c r="K5" s="28"/>
      <c r="L5" s="28"/>
      <c r="M5" s="28"/>
      <c r="N5" s="28"/>
      <c r="O5" s="29"/>
      <c r="P5" s="37" t="s">
        <v>67</v>
      </c>
      <c r="Q5" s="38" t="s">
        <v>68</v>
      </c>
      <c r="R5" s="38" t="s">
        <v>69</v>
      </c>
      <c r="S5" s="39" t="s">
        <v>70</v>
      </c>
      <c r="T5" s="39" t="s">
        <v>71</v>
      </c>
      <c r="U5" s="40" t="s">
        <v>72</v>
      </c>
      <c r="V5" s="31"/>
      <c r="W5" s="32"/>
    </row>
    <row r="6" spans="1:23" ht="30" customHeight="1">
      <c r="A6" s="41" t="s">
        <v>73</v>
      </c>
      <c r="B6" s="41" t="s">
        <v>74</v>
      </c>
      <c r="C6" s="41" t="s">
        <v>75</v>
      </c>
      <c r="D6" s="42"/>
      <c r="E6" s="42"/>
      <c r="F6" s="43"/>
      <c r="G6" s="44"/>
      <c r="H6" s="45" t="s">
        <v>76</v>
      </c>
      <c r="I6" s="46" t="s">
        <v>77</v>
      </c>
      <c r="J6" s="46" t="s">
        <v>78</v>
      </c>
      <c r="K6" s="46" t="s">
        <v>79</v>
      </c>
      <c r="L6" s="46" t="s">
        <v>80</v>
      </c>
      <c r="M6" s="46" t="s">
        <v>81</v>
      </c>
      <c r="N6" s="46" t="s">
        <v>82</v>
      </c>
      <c r="O6" s="46" t="s">
        <v>83</v>
      </c>
      <c r="P6" s="47"/>
      <c r="Q6" s="47"/>
      <c r="R6" s="48"/>
      <c r="S6" s="47"/>
      <c r="T6" s="47"/>
      <c r="U6" s="49"/>
      <c r="V6" s="31"/>
      <c r="W6" s="50"/>
    </row>
    <row r="7" spans="1:23" ht="21.75" customHeight="1">
      <c r="A7" s="51" t="s">
        <v>56</v>
      </c>
      <c r="B7" s="51" t="s">
        <v>56</v>
      </c>
      <c r="C7" s="51" t="s">
        <v>56</v>
      </c>
      <c r="D7" s="51" t="s">
        <v>56</v>
      </c>
      <c r="E7" s="51" t="s">
        <v>65</v>
      </c>
      <c r="F7" s="17">
        <f>SUM(G7,V7:W7)</f>
        <v>11633840.86</v>
      </c>
      <c r="G7" s="52">
        <f>SUM(H7,P7:U7)</f>
        <v>11633840.86</v>
      </c>
      <c r="H7" s="53">
        <v>11633840.86</v>
      </c>
      <c r="I7" s="53">
        <v>11453840.86</v>
      </c>
      <c r="J7" s="53">
        <v>0</v>
      </c>
      <c r="K7" s="53">
        <v>180000</v>
      </c>
      <c r="L7" s="53">
        <v>0</v>
      </c>
      <c r="M7" s="53">
        <v>0</v>
      </c>
      <c r="N7" s="54">
        <v>0</v>
      </c>
      <c r="O7" s="52">
        <v>0</v>
      </c>
      <c r="P7" s="54">
        <v>0</v>
      </c>
      <c r="Q7" s="52">
        <v>0</v>
      </c>
      <c r="R7" s="54">
        <v>0</v>
      </c>
      <c r="S7" s="52">
        <v>0</v>
      </c>
      <c r="T7" s="53">
        <v>0</v>
      </c>
      <c r="U7" s="55">
        <v>0</v>
      </c>
      <c r="V7" s="56">
        <v>0</v>
      </c>
      <c r="W7" s="57">
        <v>0</v>
      </c>
    </row>
    <row r="8" spans="1:23" ht="21.75" customHeight="1">
      <c r="A8" s="51" t="s">
        <v>56</v>
      </c>
      <c r="B8" s="51" t="s">
        <v>56</v>
      </c>
      <c r="C8" s="51" t="s">
        <v>56</v>
      </c>
      <c r="D8" s="51" t="s">
        <v>56</v>
      </c>
      <c r="E8" s="51" t="s">
        <v>84</v>
      </c>
      <c r="F8" s="17">
        <f>SUM(G8,V8:W8)</f>
        <v>11633840.86</v>
      </c>
      <c r="G8" s="52">
        <f>SUM(H8,P8:U8)</f>
        <v>11633840.86</v>
      </c>
      <c r="H8" s="53">
        <v>11633840.86</v>
      </c>
      <c r="I8" s="53">
        <v>11453840.86</v>
      </c>
      <c r="J8" s="53">
        <v>0</v>
      </c>
      <c r="K8" s="53">
        <v>180000</v>
      </c>
      <c r="L8" s="53">
        <v>0</v>
      </c>
      <c r="M8" s="53">
        <v>0</v>
      </c>
      <c r="N8" s="54">
        <v>0</v>
      </c>
      <c r="O8" s="52">
        <v>0</v>
      </c>
      <c r="P8" s="54">
        <v>0</v>
      </c>
      <c r="Q8" s="52">
        <v>0</v>
      </c>
      <c r="R8" s="54">
        <v>0</v>
      </c>
      <c r="S8" s="52">
        <v>0</v>
      </c>
      <c r="T8" s="53">
        <v>0</v>
      </c>
      <c r="U8" s="55">
        <v>0</v>
      </c>
      <c r="V8" s="56">
        <v>0</v>
      </c>
      <c r="W8" s="57">
        <v>0</v>
      </c>
    </row>
    <row r="9" spans="1:23" ht="21.75" customHeight="1">
      <c r="A9" s="51" t="s">
        <v>56</v>
      </c>
      <c r="B9" s="51" t="s">
        <v>56</v>
      </c>
      <c r="C9" s="51" t="s">
        <v>56</v>
      </c>
      <c r="D9" s="51" t="s">
        <v>85</v>
      </c>
      <c r="E9" s="51" t="s">
        <v>86</v>
      </c>
      <c r="F9" s="17">
        <f>SUM(G9,V9:W9)</f>
        <v>10940653.33</v>
      </c>
      <c r="G9" s="52">
        <f>SUM(H9,P9:U9)</f>
        <v>10940653.33</v>
      </c>
      <c r="H9" s="53">
        <v>10940653.33</v>
      </c>
      <c r="I9" s="53">
        <v>10760653.33</v>
      </c>
      <c r="J9" s="53">
        <v>0</v>
      </c>
      <c r="K9" s="53">
        <v>180000</v>
      </c>
      <c r="L9" s="53">
        <v>0</v>
      </c>
      <c r="M9" s="53">
        <v>0</v>
      </c>
      <c r="N9" s="54">
        <v>0</v>
      </c>
      <c r="O9" s="52">
        <v>0</v>
      </c>
      <c r="P9" s="54">
        <v>0</v>
      </c>
      <c r="Q9" s="52">
        <v>0</v>
      </c>
      <c r="R9" s="54">
        <v>0</v>
      </c>
      <c r="S9" s="52">
        <v>0</v>
      </c>
      <c r="T9" s="53">
        <v>0</v>
      </c>
      <c r="U9" s="55">
        <v>0</v>
      </c>
      <c r="V9" s="56">
        <v>0</v>
      </c>
      <c r="W9" s="57">
        <v>0</v>
      </c>
    </row>
    <row r="10" spans="1:23" ht="21.75" customHeight="1">
      <c r="A10" s="51" t="s">
        <v>87</v>
      </c>
      <c r="B10" s="51" t="s">
        <v>88</v>
      </c>
      <c r="C10" s="51" t="s">
        <v>89</v>
      </c>
      <c r="D10" s="51" t="s">
        <v>85</v>
      </c>
      <c r="E10" s="51" t="s">
        <v>90</v>
      </c>
      <c r="F10" s="17">
        <f>SUM(G10,V10:W10)</f>
        <v>5611315.81</v>
      </c>
      <c r="G10" s="52">
        <f>SUM(H10,P10:U10)</f>
        <v>5611315.81</v>
      </c>
      <c r="H10" s="53">
        <v>5611315.81</v>
      </c>
      <c r="I10" s="53">
        <v>5611315.81</v>
      </c>
      <c r="J10" s="53">
        <v>0</v>
      </c>
      <c r="K10" s="53">
        <v>0</v>
      </c>
      <c r="L10" s="53">
        <v>0</v>
      </c>
      <c r="M10" s="53">
        <v>0</v>
      </c>
      <c r="N10" s="54">
        <v>0</v>
      </c>
      <c r="O10" s="52">
        <v>0</v>
      </c>
      <c r="P10" s="54">
        <v>0</v>
      </c>
      <c r="Q10" s="52">
        <v>0</v>
      </c>
      <c r="R10" s="54">
        <v>0</v>
      </c>
      <c r="S10" s="52">
        <v>0</v>
      </c>
      <c r="T10" s="53">
        <v>0</v>
      </c>
      <c r="U10" s="55">
        <v>0</v>
      </c>
      <c r="V10" s="56">
        <v>0</v>
      </c>
      <c r="W10" s="57">
        <v>0</v>
      </c>
    </row>
    <row r="11" spans="1:23" ht="21.75" customHeight="1">
      <c r="A11" s="51" t="s">
        <v>87</v>
      </c>
      <c r="B11" s="51" t="s">
        <v>88</v>
      </c>
      <c r="C11" s="51" t="s">
        <v>91</v>
      </c>
      <c r="D11" s="51" t="s">
        <v>85</v>
      </c>
      <c r="E11" s="51" t="s">
        <v>92</v>
      </c>
      <c r="F11" s="17">
        <f>SUM(G11,V11:W11)</f>
        <v>3154950</v>
      </c>
      <c r="G11" s="52">
        <f>SUM(H11,P11:U11)</f>
        <v>3154950</v>
      </c>
      <c r="H11" s="53">
        <v>3154950</v>
      </c>
      <c r="I11" s="53">
        <v>2974950</v>
      </c>
      <c r="J11" s="53">
        <v>0</v>
      </c>
      <c r="K11" s="53">
        <v>180000</v>
      </c>
      <c r="L11" s="53">
        <v>0</v>
      </c>
      <c r="M11" s="53">
        <v>0</v>
      </c>
      <c r="N11" s="54">
        <v>0</v>
      </c>
      <c r="O11" s="52">
        <v>0</v>
      </c>
      <c r="P11" s="54">
        <v>0</v>
      </c>
      <c r="Q11" s="52">
        <v>0</v>
      </c>
      <c r="R11" s="54">
        <v>0</v>
      </c>
      <c r="S11" s="52">
        <v>0</v>
      </c>
      <c r="T11" s="53">
        <v>0</v>
      </c>
      <c r="U11" s="55">
        <v>0</v>
      </c>
      <c r="V11" s="56">
        <v>0</v>
      </c>
      <c r="W11" s="57">
        <v>0</v>
      </c>
    </row>
    <row r="12" spans="1:23" ht="21.75" customHeight="1">
      <c r="A12" s="51" t="s">
        <v>87</v>
      </c>
      <c r="B12" s="51" t="s">
        <v>88</v>
      </c>
      <c r="C12" s="51" t="s">
        <v>93</v>
      </c>
      <c r="D12" s="51" t="s">
        <v>85</v>
      </c>
      <c r="E12" s="51" t="s">
        <v>94</v>
      </c>
      <c r="F12" s="17">
        <f>SUM(G12,V12:W12)</f>
        <v>100047.99</v>
      </c>
      <c r="G12" s="52">
        <f>SUM(H12,P12:U12)</f>
        <v>100047.99</v>
      </c>
      <c r="H12" s="53">
        <v>100047.99</v>
      </c>
      <c r="I12" s="53">
        <v>100047.99</v>
      </c>
      <c r="J12" s="53">
        <v>0</v>
      </c>
      <c r="K12" s="53">
        <v>0</v>
      </c>
      <c r="L12" s="53">
        <v>0</v>
      </c>
      <c r="M12" s="53">
        <v>0</v>
      </c>
      <c r="N12" s="54">
        <v>0</v>
      </c>
      <c r="O12" s="52">
        <v>0</v>
      </c>
      <c r="P12" s="54">
        <v>0</v>
      </c>
      <c r="Q12" s="52">
        <v>0</v>
      </c>
      <c r="R12" s="54">
        <v>0</v>
      </c>
      <c r="S12" s="52">
        <v>0</v>
      </c>
      <c r="T12" s="53">
        <v>0</v>
      </c>
      <c r="U12" s="55">
        <v>0</v>
      </c>
      <c r="V12" s="56">
        <v>0</v>
      </c>
      <c r="W12" s="57">
        <v>0</v>
      </c>
    </row>
    <row r="13" spans="1:23" ht="21.75" customHeight="1">
      <c r="A13" s="51" t="s">
        <v>95</v>
      </c>
      <c r="B13" s="51" t="s">
        <v>96</v>
      </c>
      <c r="C13" s="51" t="s">
        <v>97</v>
      </c>
      <c r="D13" s="51" t="s">
        <v>85</v>
      </c>
      <c r="E13" s="51" t="s">
        <v>98</v>
      </c>
      <c r="F13" s="17">
        <f>SUM(G13,V13:W13)</f>
        <v>26800</v>
      </c>
      <c r="G13" s="52">
        <f>SUM(H13,P13:U13)</f>
        <v>26800</v>
      </c>
      <c r="H13" s="53">
        <v>26800</v>
      </c>
      <c r="I13" s="53">
        <v>26800</v>
      </c>
      <c r="J13" s="53">
        <v>0</v>
      </c>
      <c r="K13" s="53">
        <v>0</v>
      </c>
      <c r="L13" s="53">
        <v>0</v>
      </c>
      <c r="M13" s="53">
        <v>0</v>
      </c>
      <c r="N13" s="54">
        <v>0</v>
      </c>
      <c r="O13" s="52">
        <v>0</v>
      </c>
      <c r="P13" s="54">
        <v>0</v>
      </c>
      <c r="Q13" s="52">
        <v>0</v>
      </c>
      <c r="R13" s="54">
        <v>0</v>
      </c>
      <c r="S13" s="52">
        <v>0</v>
      </c>
      <c r="T13" s="53">
        <v>0</v>
      </c>
      <c r="U13" s="55">
        <v>0</v>
      </c>
      <c r="V13" s="56">
        <v>0</v>
      </c>
      <c r="W13" s="57">
        <v>0</v>
      </c>
    </row>
    <row r="14" spans="1:23" ht="21.75" customHeight="1">
      <c r="A14" s="51" t="s">
        <v>95</v>
      </c>
      <c r="B14" s="51" t="s">
        <v>96</v>
      </c>
      <c r="C14" s="51" t="s">
        <v>96</v>
      </c>
      <c r="D14" s="51" t="s">
        <v>85</v>
      </c>
      <c r="E14" s="51" t="s">
        <v>99</v>
      </c>
      <c r="F14" s="17">
        <f>SUM(G14,V14:W14)</f>
        <v>739666.6</v>
      </c>
      <c r="G14" s="52">
        <f>SUM(H14,P14:U14)</f>
        <v>739666.6</v>
      </c>
      <c r="H14" s="53">
        <v>739666.6</v>
      </c>
      <c r="I14" s="53">
        <v>739666.6</v>
      </c>
      <c r="J14" s="53">
        <v>0</v>
      </c>
      <c r="K14" s="53">
        <v>0</v>
      </c>
      <c r="L14" s="53">
        <v>0</v>
      </c>
      <c r="M14" s="53">
        <v>0</v>
      </c>
      <c r="N14" s="54">
        <v>0</v>
      </c>
      <c r="O14" s="52">
        <v>0</v>
      </c>
      <c r="P14" s="54">
        <v>0</v>
      </c>
      <c r="Q14" s="52">
        <v>0</v>
      </c>
      <c r="R14" s="54">
        <v>0</v>
      </c>
      <c r="S14" s="52">
        <v>0</v>
      </c>
      <c r="T14" s="53">
        <v>0</v>
      </c>
      <c r="U14" s="55">
        <v>0</v>
      </c>
      <c r="V14" s="56">
        <v>0</v>
      </c>
      <c r="W14" s="57">
        <v>0</v>
      </c>
    </row>
    <row r="15" spans="1:23" ht="21.75" customHeight="1">
      <c r="A15" s="51" t="s">
        <v>95</v>
      </c>
      <c r="B15" s="51" t="s">
        <v>96</v>
      </c>
      <c r="C15" s="51" t="s">
        <v>88</v>
      </c>
      <c r="D15" s="51" t="s">
        <v>85</v>
      </c>
      <c r="E15" s="51" t="s">
        <v>100</v>
      </c>
      <c r="F15" s="17">
        <f>SUM(G15,V15:W15)</f>
        <v>295866.64</v>
      </c>
      <c r="G15" s="52">
        <f>SUM(H15,P15:U15)</f>
        <v>295866.64</v>
      </c>
      <c r="H15" s="53">
        <v>295866.64</v>
      </c>
      <c r="I15" s="53">
        <v>295866.64</v>
      </c>
      <c r="J15" s="53">
        <v>0</v>
      </c>
      <c r="K15" s="53">
        <v>0</v>
      </c>
      <c r="L15" s="53">
        <v>0</v>
      </c>
      <c r="M15" s="53">
        <v>0</v>
      </c>
      <c r="N15" s="54">
        <v>0</v>
      </c>
      <c r="O15" s="52">
        <v>0</v>
      </c>
      <c r="P15" s="54">
        <v>0</v>
      </c>
      <c r="Q15" s="52">
        <v>0</v>
      </c>
      <c r="R15" s="54">
        <v>0</v>
      </c>
      <c r="S15" s="52">
        <v>0</v>
      </c>
      <c r="T15" s="53">
        <v>0</v>
      </c>
      <c r="U15" s="55">
        <v>0</v>
      </c>
      <c r="V15" s="56">
        <v>0</v>
      </c>
      <c r="W15" s="57">
        <v>0</v>
      </c>
    </row>
    <row r="16" spans="1:23" ht="21.75" customHeight="1">
      <c r="A16" s="51" t="s">
        <v>95</v>
      </c>
      <c r="B16" s="51" t="s">
        <v>96</v>
      </c>
      <c r="C16" s="51" t="s">
        <v>101</v>
      </c>
      <c r="D16" s="51" t="s">
        <v>85</v>
      </c>
      <c r="E16" s="51" t="s">
        <v>102</v>
      </c>
      <c r="F16" s="17">
        <f>SUM(G16,V16:W16)</f>
        <v>1200</v>
      </c>
      <c r="G16" s="52">
        <f>SUM(H16,P16:U16)</f>
        <v>1200</v>
      </c>
      <c r="H16" s="53">
        <v>1200</v>
      </c>
      <c r="I16" s="53">
        <v>1200</v>
      </c>
      <c r="J16" s="53">
        <v>0</v>
      </c>
      <c r="K16" s="53">
        <v>0</v>
      </c>
      <c r="L16" s="53">
        <v>0</v>
      </c>
      <c r="M16" s="53">
        <v>0</v>
      </c>
      <c r="N16" s="54">
        <v>0</v>
      </c>
      <c r="O16" s="52">
        <v>0</v>
      </c>
      <c r="P16" s="54">
        <v>0</v>
      </c>
      <c r="Q16" s="52">
        <v>0</v>
      </c>
      <c r="R16" s="54">
        <v>0</v>
      </c>
      <c r="S16" s="52">
        <v>0</v>
      </c>
      <c r="T16" s="53">
        <v>0</v>
      </c>
      <c r="U16" s="55">
        <v>0</v>
      </c>
      <c r="V16" s="56">
        <v>0</v>
      </c>
      <c r="W16" s="57">
        <v>0</v>
      </c>
    </row>
    <row r="17" spans="1:23" ht="21.75" customHeight="1">
      <c r="A17" s="51" t="s">
        <v>103</v>
      </c>
      <c r="B17" s="51" t="s">
        <v>104</v>
      </c>
      <c r="C17" s="51" t="s">
        <v>89</v>
      </c>
      <c r="D17" s="51" t="s">
        <v>85</v>
      </c>
      <c r="E17" s="51" t="s">
        <v>105</v>
      </c>
      <c r="F17" s="17">
        <f>SUM(G17,V17:W17)</f>
        <v>246106.08</v>
      </c>
      <c r="G17" s="52">
        <f>SUM(H17,P17:U17)</f>
        <v>246106.08</v>
      </c>
      <c r="H17" s="53">
        <v>246106.08</v>
      </c>
      <c r="I17" s="53">
        <v>246106.08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  <c r="O17" s="52">
        <v>0</v>
      </c>
      <c r="P17" s="54">
        <v>0</v>
      </c>
      <c r="Q17" s="52">
        <v>0</v>
      </c>
      <c r="R17" s="54">
        <v>0</v>
      </c>
      <c r="S17" s="52">
        <v>0</v>
      </c>
      <c r="T17" s="53">
        <v>0</v>
      </c>
      <c r="U17" s="55">
        <v>0</v>
      </c>
      <c r="V17" s="56">
        <v>0</v>
      </c>
      <c r="W17" s="57">
        <v>0</v>
      </c>
    </row>
    <row r="18" spans="1:23" ht="21.75" customHeight="1">
      <c r="A18" s="51" t="s">
        <v>103</v>
      </c>
      <c r="B18" s="51" t="s">
        <v>104</v>
      </c>
      <c r="C18" s="51" t="s">
        <v>91</v>
      </c>
      <c r="D18" s="51" t="s">
        <v>85</v>
      </c>
      <c r="E18" s="51" t="s">
        <v>106</v>
      </c>
      <c r="F18" s="17">
        <f>SUM(G18,V18:W18)</f>
        <v>4050.72</v>
      </c>
      <c r="G18" s="52">
        <f>SUM(H18,P18:U18)</f>
        <v>4050.72</v>
      </c>
      <c r="H18" s="53">
        <v>4050.72</v>
      </c>
      <c r="I18" s="53">
        <v>4050.72</v>
      </c>
      <c r="J18" s="53">
        <v>0</v>
      </c>
      <c r="K18" s="53">
        <v>0</v>
      </c>
      <c r="L18" s="53">
        <v>0</v>
      </c>
      <c r="M18" s="53">
        <v>0</v>
      </c>
      <c r="N18" s="54">
        <v>0</v>
      </c>
      <c r="O18" s="52">
        <v>0</v>
      </c>
      <c r="P18" s="54">
        <v>0</v>
      </c>
      <c r="Q18" s="52">
        <v>0</v>
      </c>
      <c r="R18" s="54">
        <v>0</v>
      </c>
      <c r="S18" s="52">
        <v>0</v>
      </c>
      <c r="T18" s="53">
        <v>0</v>
      </c>
      <c r="U18" s="55">
        <v>0</v>
      </c>
      <c r="V18" s="56">
        <v>0</v>
      </c>
      <c r="W18" s="57">
        <v>0</v>
      </c>
    </row>
    <row r="19" spans="1:23" ht="21.75" customHeight="1">
      <c r="A19" s="51" t="s">
        <v>107</v>
      </c>
      <c r="B19" s="51" t="s">
        <v>91</v>
      </c>
      <c r="C19" s="51" t="s">
        <v>89</v>
      </c>
      <c r="D19" s="51" t="s">
        <v>85</v>
      </c>
      <c r="E19" s="51" t="s">
        <v>108</v>
      </c>
      <c r="F19" s="17">
        <f>SUM(G19,V19:W19)</f>
        <v>760649.49</v>
      </c>
      <c r="G19" s="52">
        <f>SUM(H19,P19:U19)</f>
        <v>760649.49</v>
      </c>
      <c r="H19" s="53">
        <v>760649.49</v>
      </c>
      <c r="I19" s="53">
        <v>760649.49</v>
      </c>
      <c r="J19" s="53">
        <v>0</v>
      </c>
      <c r="K19" s="53">
        <v>0</v>
      </c>
      <c r="L19" s="53">
        <v>0</v>
      </c>
      <c r="M19" s="53">
        <v>0</v>
      </c>
      <c r="N19" s="54">
        <v>0</v>
      </c>
      <c r="O19" s="52">
        <v>0</v>
      </c>
      <c r="P19" s="54">
        <v>0</v>
      </c>
      <c r="Q19" s="52">
        <v>0</v>
      </c>
      <c r="R19" s="54">
        <v>0</v>
      </c>
      <c r="S19" s="52">
        <v>0</v>
      </c>
      <c r="T19" s="53">
        <v>0</v>
      </c>
      <c r="U19" s="55">
        <v>0</v>
      </c>
      <c r="V19" s="56">
        <v>0</v>
      </c>
      <c r="W19" s="57">
        <v>0</v>
      </c>
    </row>
    <row r="20" spans="1:23" ht="21.75" customHeight="1">
      <c r="A20" s="51" t="s">
        <v>56</v>
      </c>
      <c r="B20" s="51" t="s">
        <v>56</v>
      </c>
      <c r="C20" s="51" t="s">
        <v>56</v>
      </c>
      <c r="D20" s="51" t="s">
        <v>109</v>
      </c>
      <c r="E20" s="51" t="s">
        <v>110</v>
      </c>
      <c r="F20" s="17">
        <f>SUM(G20,V20:W20)</f>
        <v>693187.53</v>
      </c>
      <c r="G20" s="52">
        <f>SUM(H20,P20:U20)</f>
        <v>693187.53</v>
      </c>
      <c r="H20" s="53">
        <v>693187.53</v>
      </c>
      <c r="I20" s="53">
        <v>693187.53</v>
      </c>
      <c r="J20" s="53">
        <v>0</v>
      </c>
      <c r="K20" s="53">
        <v>0</v>
      </c>
      <c r="L20" s="53">
        <v>0</v>
      </c>
      <c r="M20" s="53">
        <v>0</v>
      </c>
      <c r="N20" s="54">
        <v>0</v>
      </c>
      <c r="O20" s="52">
        <v>0</v>
      </c>
      <c r="P20" s="54">
        <v>0</v>
      </c>
      <c r="Q20" s="52">
        <v>0</v>
      </c>
      <c r="R20" s="54">
        <v>0</v>
      </c>
      <c r="S20" s="52">
        <v>0</v>
      </c>
      <c r="T20" s="53">
        <v>0</v>
      </c>
      <c r="U20" s="55">
        <v>0</v>
      </c>
      <c r="V20" s="56">
        <v>0</v>
      </c>
      <c r="W20" s="57">
        <v>0</v>
      </c>
    </row>
    <row r="21" spans="1:23" ht="21.75" customHeight="1">
      <c r="A21" s="51" t="s">
        <v>87</v>
      </c>
      <c r="B21" s="51" t="s">
        <v>88</v>
      </c>
      <c r="C21" s="51" t="s">
        <v>89</v>
      </c>
      <c r="D21" s="51" t="s">
        <v>109</v>
      </c>
      <c r="E21" s="51" t="s">
        <v>90</v>
      </c>
      <c r="F21" s="17">
        <f>SUM(G21,V21:W21)</f>
        <v>505362.12</v>
      </c>
      <c r="G21" s="52">
        <f>SUM(H21,P21:U21)</f>
        <v>505362.12</v>
      </c>
      <c r="H21" s="53">
        <v>505362.12</v>
      </c>
      <c r="I21" s="53">
        <v>505362.12</v>
      </c>
      <c r="J21" s="53">
        <v>0</v>
      </c>
      <c r="K21" s="53">
        <v>0</v>
      </c>
      <c r="L21" s="53">
        <v>0</v>
      </c>
      <c r="M21" s="53">
        <v>0</v>
      </c>
      <c r="N21" s="54">
        <v>0</v>
      </c>
      <c r="O21" s="52">
        <v>0</v>
      </c>
      <c r="P21" s="54">
        <v>0</v>
      </c>
      <c r="Q21" s="52">
        <v>0</v>
      </c>
      <c r="R21" s="54">
        <v>0</v>
      </c>
      <c r="S21" s="52">
        <v>0</v>
      </c>
      <c r="T21" s="53">
        <v>0</v>
      </c>
      <c r="U21" s="55">
        <v>0</v>
      </c>
      <c r="V21" s="56">
        <v>0</v>
      </c>
      <c r="W21" s="57">
        <v>0</v>
      </c>
    </row>
    <row r="22" spans="1:23" ht="21.75" customHeight="1">
      <c r="A22" s="51" t="s">
        <v>95</v>
      </c>
      <c r="B22" s="51" t="s">
        <v>96</v>
      </c>
      <c r="C22" s="51" t="s">
        <v>96</v>
      </c>
      <c r="D22" s="51" t="s">
        <v>109</v>
      </c>
      <c r="E22" s="51" t="s">
        <v>99</v>
      </c>
      <c r="F22" s="17">
        <f>SUM(G22,V22:W22)</f>
        <v>63241.2</v>
      </c>
      <c r="G22" s="52">
        <f>SUM(H22,P22:U22)</f>
        <v>63241.2</v>
      </c>
      <c r="H22" s="53">
        <v>63241.2</v>
      </c>
      <c r="I22" s="53">
        <v>63241.2</v>
      </c>
      <c r="J22" s="53">
        <v>0</v>
      </c>
      <c r="K22" s="53">
        <v>0</v>
      </c>
      <c r="L22" s="53">
        <v>0</v>
      </c>
      <c r="M22" s="53">
        <v>0</v>
      </c>
      <c r="N22" s="54">
        <v>0</v>
      </c>
      <c r="O22" s="52">
        <v>0</v>
      </c>
      <c r="P22" s="54">
        <v>0</v>
      </c>
      <c r="Q22" s="52">
        <v>0</v>
      </c>
      <c r="R22" s="54">
        <v>0</v>
      </c>
      <c r="S22" s="52">
        <v>0</v>
      </c>
      <c r="T22" s="53">
        <v>0</v>
      </c>
      <c r="U22" s="55">
        <v>0</v>
      </c>
      <c r="V22" s="56">
        <v>0</v>
      </c>
      <c r="W22" s="57">
        <v>0</v>
      </c>
    </row>
    <row r="23" spans="1:23" ht="21.75" customHeight="1">
      <c r="A23" s="51" t="s">
        <v>95</v>
      </c>
      <c r="B23" s="51" t="s">
        <v>96</v>
      </c>
      <c r="C23" s="51" t="s">
        <v>88</v>
      </c>
      <c r="D23" s="51" t="s">
        <v>109</v>
      </c>
      <c r="E23" s="51" t="s">
        <v>100</v>
      </c>
      <c r="F23" s="17">
        <f>SUM(G23,V23:W23)</f>
        <v>25296.48</v>
      </c>
      <c r="G23" s="52">
        <f>SUM(H23,P23:U23)</f>
        <v>25296.48</v>
      </c>
      <c r="H23" s="53">
        <v>25296.48</v>
      </c>
      <c r="I23" s="53">
        <v>25296.48</v>
      </c>
      <c r="J23" s="53">
        <v>0</v>
      </c>
      <c r="K23" s="53">
        <v>0</v>
      </c>
      <c r="L23" s="53">
        <v>0</v>
      </c>
      <c r="M23" s="53">
        <v>0</v>
      </c>
      <c r="N23" s="54">
        <v>0</v>
      </c>
      <c r="O23" s="52">
        <v>0</v>
      </c>
      <c r="P23" s="54">
        <v>0</v>
      </c>
      <c r="Q23" s="52">
        <v>0</v>
      </c>
      <c r="R23" s="54">
        <v>0</v>
      </c>
      <c r="S23" s="52">
        <v>0</v>
      </c>
      <c r="T23" s="53">
        <v>0</v>
      </c>
      <c r="U23" s="55">
        <v>0</v>
      </c>
      <c r="V23" s="56">
        <v>0</v>
      </c>
      <c r="W23" s="57">
        <v>0</v>
      </c>
    </row>
    <row r="24" spans="1:23" ht="21.75" customHeight="1">
      <c r="A24" s="51" t="s">
        <v>103</v>
      </c>
      <c r="B24" s="51" t="s">
        <v>104</v>
      </c>
      <c r="C24" s="51" t="s">
        <v>89</v>
      </c>
      <c r="D24" s="51" t="s">
        <v>109</v>
      </c>
      <c r="E24" s="51" t="s">
        <v>105</v>
      </c>
      <c r="F24" s="17">
        <f>SUM(G24,V24:W24)</f>
        <v>22443.12</v>
      </c>
      <c r="G24" s="52">
        <f>SUM(H24,P24:U24)</f>
        <v>22443.12</v>
      </c>
      <c r="H24" s="53">
        <v>22443.12</v>
      </c>
      <c r="I24" s="53">
        <v>22443.12</v>
      </c>
      <c r="J24" s="53">
        <v>0</v>
      </c>
      <c r="K24" s="53">
        <v>0</v>
      </c>
      <c r="L24" s="53">
        <v>0</v>
      </c>
      <c r="M24" s="53">
        <v>0</v>
      </c>
      <c r="N24" s="54">
        <v>0</v>
      </c>
      <c r="O24" s="52">
        <v>0</v>
      </c>
      <c r="P24" s="54">
        <v>0</v>
      </c>
      <c r="Q24" s="52">
        <v>0</v>
      </c>
      <c r="R24" s="54">
        <v>0</v>
      </c>
      <c r="S24" s="52">
        <v>0</v>
      </c>
      <c r="T24" s="53">
        <v>0</v>
      </c>
      <c r="U24" s="55">
        <v>0</v>
      </c>
      <c r="V24" s="56">
        <v>0</v>
      </c>
      <c r="W24" s="57">
        <v>0</v>
      </c>
    </row>
    <row r="25" spans="1:23" ht="21.75" customHeight="1">
      <c r="A25" s="51" t="s">
        <v>107</v>
      </c>
      <c r="B25" s="51" t="s">
        <v>91</v>
      </c>
      <c r="C25" s="51" t="s">
        <v>89</v>
      </c>
      <c r="D25" s="51" t="s">
        <v>109</v>
      </c>
      <c r="E25" s="51" t="s">
        <v>108</v>
      </c>
      <c r="F25" s="17">
        <f>SUM(G25,V25:W25)</f>
        <v>76844.61</v>
      </c>
      <c r="G25" s="52">
        <f>SUM(H25,P25:U25)</f>
        <v>76844.61</v>
      </c>
      <c r="H25" s="53">
        <v>76844.61</v>
      </c>
      <c r="I25" s="53">
        <v>76844.61</v>
      </c>
      <c r="J25" s="53">
        <v>0</v>
      </c>
      <c r="K25" s="53">
        <v>0</v>
      </c>
      <c r="L25" s="53">
        <v>0</v>
      </c>
      <c r="M25" s="53">
        <v>0</v>
      </c>
      <c r="N25" s="54">
        <v>0</v>
      </c>
      <c r="O25" s="52">
        <v>0</v>
      </c>
      <c r="P25" s="54">
        <v>0</v>
      </c>
      <c r="Q25" s="52">
        <v>0</v>
      </c>
      <c r="R25" s="54">
        <v>0</v>
      </c>
      <c r="S25" s="52">
        <v>0</v>
      </c>
      <c r="T25" s="53">
        <v>0</v>
      </c>
      <c r="U25" s="55">
        <v>0</v>
      </c>
      <c r="V25" s="56">
        <v>0</v>
      </c>
      <c r="W25" s="57">
        <v>0</v>
      </c>
    </row>
  </sheetData>
  <sheetProtection/>
  <mergeCells count="19">
    <mergeCell ref="W4:W6"/>
    <mergeCell ref="V4:V6"/>
    <mergeCell ref="U5:U6"/>
    <mergeCell ref="P5:P6"/>
    <mergeCell ref="R5:R6"/>
    <mergeCell ref="Q5:Q6"/>
    <mergeCell ref="S5:S6"/>
    <mergeCell ref="T5:T6"/>
    <mergeCell ref="A3:B3"/>
    <mergeCell ref="A5:C5"/>
    <mergeCell ref="D5:D6"/>
    <mergeCell ref="E5:E6"/>
    <mergeCell ref="G5:G6"/>
    <mergeCell ref="F4:F6"/>
    <mergeCell ref="A2:W2"/>
    <mergeCell ref="A4:E4"/>
    <mergeCell ref="G4:U4"/>
    <mergeCell ref="H5:O5"/>
    <mergeCell ref="C3:J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tabSelected="1" zoomScalePageLayoutView="0" workbookViewId="0" topLeftCell="A1">
      <selection activeCell="E8" sqref="E8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58"/>
      <c r="B1" s="59"/>
      <c r="C1" s="59"/>
      <c r="D1" s="59"/>
      <c r="E1" s="59"/>
      <c r="F1" s="59"/>
      <c r="G1" s="59"/>
      <c r="H1" s="60" t="s">
        <v>111</v>
      </c>
    </row>
    <row r="2" spans="1:8" ht="24.75" customHeight="1">
      <c r="A2" s="61" t="s">
        <v>112</v>
      </c>
      <c r="B2" s="61"/>
      <c r="C2" s="61"/>
      <c r="D2" s="61"/>
      <c r="E2" s="61"/>
      <c r="F2" s="61"/>
      <c r="G2" s="61"/>
      <c r="H2" s="61"/>
    </row>
    <row r="3" spans="1:8" ht="24.75" customHeight="1">
      <c r="A3" s="62" t="s">
        <v>5</v>
      </c>
      <c r="B3" s="62"/>
      <c r="C3" s="63" t="s">
        <v>56</v>
      </c>
      <c r="D3" s="63"/>
      <c r="E3" s="63" t="s">
        <v>0</v>
      </c>
      <c r="F3" s="59"/>
      <c r="G3" s="59"/>
      <c r="H3" s="60" t="s">
        <v>6</v>
      </c>
    </row>
    <row r="4" spans="1:8" ht="21.75" customHeight="1">
      <c r="A4" s="13" t="s">
        <v>113</v>
      </c>
      <c r="B4" s="13"/>
      <c r="C4" s="13"/>
      <c r="D4" s="13"/>
      <c r="E4" s="13"/>
      <c r="F4" s="64" t="s">
        <v>65</v>
      </c>
      <c r="G4" s="64" t="s">
        <v>114</v>
      </c>
      <c r="H4" s="64" t="s">
        <v>115</v>
      </c>
    </row>
    <row r="5" spans="1:8" ht="47.25" customHeight="1">
      <c r="A5" s="65" t="s">
        <v>73</v>
      </c>
      <c r="B5" s="65" t="s">
        <v>74</v>
      </c>
      <c r="C5" s="65" t="s">
        <v>75</v>
      </c>
      <c r="D5" s="65" t="s">
        <v>63</v>
      </c>
      <c r="E5" s="65" t="s">
        <v>64</v>
      </c>
      <c r="F5" s="64"/>
      <c r="G5" s="64"/>
      <c r="H5" s="64"/>
    </row>
    <row r="6" spans="1:8" ht="24.75" customHeight="1">
      <c r="A6" s="66" t="s">
        <v>56</v>
      </c>
      <c r="B6" s="17" t="s">
        <v>56</v>
      </c>
      <c r="C6" s="15" t="s">
        <v>56</v>
      </c>
      <c r="D6" s="15" t="s">
        <v>56</v>
      </c>
      <c r="E6" s="15" t="s">
        <v>65</v>
      </c>
      <c r="F6" s="66">
        <f>SUM(G6,H6)</f>
        <v>11633840.86</v>
      </c>
      <c r="G6" s="66">
        <v>8478890.86</v>
      </c>
      <c r="H6" s="66">
        <v>3154950</v>
      </c>
    </row>
    <row r="7" spans="1:8" ht="24.75" customHeight="1">
      <c r="A7" s="66" t="s">
        <v>56</v>
      </c>
      <c r="B7" s="17" t="s">
        <v>56</v>
      </c>
      <c r="C7" s="15" t="s">
        <v>56</v>
      </c>
      <c r="D7" s="15" t="s">
        <v>56</v>
      </c>
      <c r="E7" s="15" t="s">
        <v>84</v>
      </c>
      <c r="F7" s="66">
        <f>SUM(G7,H7)</f>
        <v>11633840.86</v>
      </c>
      <c r="G7" s="66">
        <v>8478890.86</v>
      </c>
      <c r="H7" s="66">
        <v>3154950</v>
      </c>
    </row>
    <row r="8" spans="1:8" ht="24.75" customHeight="1">
      <c r="A8" s="66" t="s">
        <v>56</v>
      </c>
      <c r="B8" s="17" t="s">
        <v>56</v>
      </c>
      <c r="C8" s="15" t="s">
        <v>56</v>
      </c>
      <c r="D8" s="15" t="s">
        <v>85</v>
      </c>
      <c r="E8" s="15" t="s">
        <v>86</v>
      </c>
      <c r="F8" s="66">
        <f>SUM(G8,H8)</f>
        <v>10940653.33</v>
      </c>
      <c r="G8" s="66">
        <v>7785703.33</v>
      </c>
      <c r="H8" s="66">
        <v>3154950</v>
      </c>
    </row>
    <row r="9" spans="1:8" ht="24.75" customHeight="1">
      <c r="A9" s="66" t="s">
        <v>87</v>
      </c>
      <c r="B9" s="17" t="s">
        <v>88</v>
      </c>
      <c r="C9" s="15" t="s">
        <v>89</v>
      </c>
      <c r="D9" s="15" t="s">
        <v>85</v>
      </c>
      <c r="E9" s="15" t="s">
        <v>90</v>
      </c>
      <c r="F9" s="66">
        <f>SUM(G9,H9)</f>
        <v>5611315.81</v>
      </c>
      <c r="G9" s="66">
        <v>5611315.81</v>
      </c>
      <c r="H9" s="66">
        <v>0</v>
      </c>
    </row>
    <row r="10" spans="1:8" ht="24.75" customHeight="1">
      <c r="A10" s="66" t="s">
        <v>87</v>
      </c>
      <c r="B10" s="17" t="s">
        <v>88</v>
      </c>
      <c r="C10" s="15" t="s">
        <v>91</v>
      </c>
      <c r="D10" s="15" t="s">
        <v>85</v>
      </c>
      <c r="E10" s="15" t="s">
        <v>92</v>
      </c>
      <c r="F10" s="66">
        <f>SUM(G10,H10)</f>
        <v>3154950</v>
      </c>
      <c r="G10" s="66">
        <v>0</v>
      </c>
      <c r="H10" s="66">
        <v>3154950</v>
      </c>
    </row>
    <row r="11" spans="1:8" ht="24.75" customHeight="1">
      <c r="A11" s="66" t="s">
        <v>87</v>
      </c>
      <c r="B11" s="17" t="s">
        <v>88</v>
      </c>
      <c r="C11" s="15" t="s">
        <v>93</v>
      </c>
      <c r="D11" s="15" t="s">
        <v>85</v>
      </c>
      <c r="E11" s="15" t="s">
        <v>94</v>
      </c>
      <c r="F11" s="66">
        <f>SUM(G11,H11)</f>
        <v>100047.99</v>
      </c>
      <c r="G11" s="66">
        <v>100047.99</v>
      </c>
      <c r="H11" s="66">
        <v>0</v>
      </c>
    </row>
    <row r="12" spans="1:8" ht="24.75" customHeight="1">
      <c r="A12" s="66" t="s">
        <v>95</v>
      </c>
      <c r="B12" s="17" t="s">
        <v>96</v>
      </c>
      <c r="C12" s="15" t="s">
        <v>97</v>
      </c>
      <c r="D12" s="15" t="s">
        <v>85</v>
      </c>
      <c r="E12" s="15" t="s">
        <v>98</v>
      </c>
      <c r="F12" s="66">
        <f>SUM(G12,H12)</f>
        <v>26800</v>
      </c>
      <c r="G12" s="66">
        <v>26800</v>
      </c>
      <c r="H12" s="66">
        <v>0</v>
      </c>
    </row>
    <row r="13" spans="1:8" ht="24.75" customHeight="1">
      <c r="A13" s="66" t="s">
        <v>95</v>
      </c>
      <c r="B13" s="17" t="s">
        <v>96</v>
      </c>
      <c r="C13" s="15" t="s">
        <v>96</v>
      </c>
      <c r="D13" s="15" t="s">
        <v>85</v>
      </c>
      <c r="E13" s="15" t="s">
        <v>99</v>
      </c>
      <c r="F13" s="66">
        <f>SUM(G13,H13)</f>
        <v>739666.6</v>
      </c>
      <c r="G13" s="66">
        <v>739666.6</v>
      </c>
      <c r="H13" s="66">
        <v>0</v>
      </c>
    </row>
    <row r="14" spans="1:8" ht="24.75" customHeight="1">
      <c r="A14" s="66" t="s">
        <v>95</v>
      </c>
      <c r="B14" s="17" t="s">
        <v>96</v>
      </c>
      <c r="C14" s="15" t="s">
        <v>88</v>
      </c>
      <c r="D14" s="15" t="s">
        <v>85</v>
      </c>
      <c r="E14" s="15" t="s">
        <v>100</v>
      </c>
      <c r="F14" s="66">
        <f>SUM(G14,H14)</f>
        <v>295866.64</v>
      </c>
      <c r="G14" s="66">
        <v>295866.64</v>
      </c>
      <c r="H14" s="66">
        <v>0</v>
      </c>
    </row>
    <row r="15" spans="1:8" ht="24.75" customHeight="1">
      <c r="A15" s="66" t="s">
        <v>95</v>
      </c>
      <c r="B15" s="17" t="s">
        <v>96</v>
      </c>
      <c r="C15" s="15" t="s">
        <v>101</v>
      </c>
      <c r="D15" s="15" t="s">
        <v>85</v>
      </c>
      <c r="E15" s="15" t="s">
        <v>102</v>
      </c>
      <c r="F15" s="66">
        <f>SUM(G15,H15)</f>
        <v>1200</v>
      </c>
      <c r="G15" s="66">
        <v>1200</v>
      </c>
      <c r="H15" s="66">
        <v>0</v>
      </c>
    </row>
    <row r="16" spans="1:8" ht="24.75" customHeight="1">
      <c r="A16" s="66" t="s">
        <v>103</v>
      </c>
      <c r="B16" s="17" t="s">
        <v>104</v>
      </c>
      <c r="C16" s="15" t="s">
        <v>89</v>
      </c>
      <c r="D16" s="15" t="s">
        <v>85</v>
      </c>
      <c r="E16" s="15" t="s">
        <v>105</v>
      </c>
      <c r="F16" s="66">
        <f>SUM(G16,H16)</f>
        <v>246106.08</v>
      </c>
      <c r="G16" s="66">
        <v>246106.08</v>
      </c>
      <c r="H16" s="66">
        <v>0</v>
      </c>
    </row>
    <row r="17" spans="1:8" ht="24.75" customHeight="1">
      <c r="A17" s="66" t="s">
        <v>103</v>
      </c>
      <c r="B17" s="17" t="s">
        <v>104</v>
      </c>
      <c r="C17" s="15" t="s">
        <v>91</v>
      </c>
      <c r="D17" s="15" t="s">
        <v>85</v>
      </c>
      <c r="E17" s="15" t="s">
        <v>106</v>
      </c>
      <c r="F17" s="66">
        <f>SUM(G17,H17)</f>
        <v>4050.72</v>
      </c>
      <c r="G17" s="66">
        <v>4050.72</v>
      </c>
      <c r="H17" s="66">
        <v>0</v>
      </c>
    </row>
    <row r="18" spans="1:8" ht="24.75" customHeight="1">
      <c r="A18" s="66" t="s">
        <v>107</v>
      </c>
      <c r="B18" s="17" t="s">
        <v>91</v>
      </c>
      <c r="C18" s="15" t="s">
        <v>89</v>
      </c>
      <c r="D18" s="15" t="s">
        <v>85</v>
      </c>
      <c r="E18" s="15" t="s">
        <v>108</v>
      </c>
      <c r="F18" s="66">
        <f>SUM(G18,H18)</f>
        <v>760649.49</v>
      </c>
      <c r="G18" s="66">
        <v>760649.49</v>
      </c>
      <c r="H18" s="66">
        <v>0</v>
      </c>
    </row>
    <row r="19" spans="1:8" ht="24.75" customHeight="1">
      <c r="A19" s="66" t="s">
        <v>56</v>
      </c>
      <c r="B19" s="17" t="s">
        <v>56</v>
      </c>
      <c r="C19" s="15" t="s">
        <v>56</v>
      </c>
      <c r="D19" s="15" t="s">
        <v>109</v>
      </c>
      <c r="E19" s="15" t="s">
        <v>110</v>
      </c>
      <c r="F19" s="66">
        <f>SUM(G19,H19)</f>
        <v>693187.53</v>
      </c>
      <c r="G19" s="66">
        <v>693187.53</v>
      </c>
      <c r="H19" s="66">
        <v>0</v>
      </c>
    </row>
    <row r="20" spans="1:8" ht="24.75" customHeight="1">
      <c r="A20" s="66" t="s">
        <v>87</v>
      </c>
      <c r="B20" s="17" t="s">
        <v>88</v>
      </c>
      <c r="C20" s="15" t="s">
        <v>89</v>
      </c>
      <c r="D20" s="15" t="s">
        <v>109</v>
      </c>
      <c r="E20" s="15" t="s">
        <v>90</v>
      </c>
      <c r="F20" s="66">
        <f>SUM(G20,H20)</f>
        <v>505362.12</v>
      </c>
      <c r="G20" s="66">
        <v>505362.12</v>
      </c>
      <c r="H20" s="66">
        <v>0</v>
      </c>
    </row>
    <row r="21" spans="1:8" ht="24.75" customHeight="1">
      <c r="A21" s="66" t="s">
        <v>95</v>
      </c>
      <c r="B21" s="17" t="s">
        <v>96</v>
      </c>
      <c r="C21" s="15" t="s">
        <v>96</v>
      </c>
      <c r="D21" s="15" t="s">
        <v>109</v>
      </c>
      <c r="E21" s="15" t="s">
        <v>99</v>
      </c>
      <c r="F21" s="66">
        <f>SUM(G21,H21)</f>
        <v>63241.2</v>
      </c>
      <c r="G21" s="66">
        <v>63241.2</v>
      </c>
      <c r="H21" s="66">
        <v>0</v>
      </c>
    </row>
    <row r="22" spans="1:8" ht="24.75" customHeight="1">
      <c r="A22" s="66" t="s">
        <v>95</v>
      </c>
      <c r="B22" s="17" t="s">
        <v>96</v>
      </c>
      <c r="C22" s="15" t="s">
        <v>88</v>
      </c>
      <c r="D22" s="15" t="s">
        <v>109</v>
      </c>
      <c r="E22" s="15" t="s">
        <v>100</v>
      </c>
      <c r="F22" s="66">
        <f>SUM(G22,H22)</f>
        <v>25296.48</v>
      </c>
      <c r="G22" s="66">
        <v>25296.48</v>
      </c>
      <c r="H22" s="66">
        <v>0</v>
      </c>
    </row>
    <row r="23" spans="1:8" ht="24.75" customHeight="1">
      <c r="A23" s="66" t="s">
        <v>103</v>
      </c>
      <c r="B23" s="17" t="s">
        <v>104</v>
      </c>
      <c r="C23" s="15" t="s">
        <v>89</v>
      </c>
      <c r="D23" s="15" t="s">
        <v>109</v>
      </c>
      <c r="E23" s="15" t="s">
        <v>105</v>
      </c>
      <c r="F23" s="66">
        <f>SUM(G23,H23)</f>
        <v>22443.12</v>
      </c>
      <c r="G23" s="66">
        <v>22443.12</v>
      </c>
      <c r="H23" s="66">
        <v>0</v>
      </c>
    </row>
    <row r="24" spans="1:8" ht="24.75" customHeight="1">
      <c r="A24" s="66" t="s">
        <v>107</v>
      </c>
      <c r="B24" s="17" t="s">
        <v>91</v>
      </c>
      <c r="C24" s="15" t="s">
        <v>89</v>
      </c>
      <c r="D24" s="15" t="s">
        <v>109</v>
      </c>
      <c r="E24" s="15" t="s">
        <v>108</v>
      </c>
      <c r="F24" s="66">
        <f>SUM(G24,H24)</f>
        <v>76844.61</v>
      </c>
      <c r="G24" s="66">
        <v>76844.61</v>
      </c>
      <c r="H24" s="66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25">
      <selection activeCell="B6" sqref="B6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67"/>
      <c r="B1" s="67"/>
      <c r="C1" s="67"/>
      <c r="D1" s="67"/>
      <c r="E1" s="67"/>
      <c r="F1" s="67"/>
      <c r="G1" s="67"/>
      <c r="H1" s="68" t="s">
        <v>116</v>
      </c>
    </row>
    <row r="2" spans="1:8" ht="20.25" customHeight="1">
      <c r="A2" s="69" t="s">
        <v>117</v>
      </c>
      <c r="B2" s="69"/>
      <c r="C2" s="69"/>
      <c r="D2" s="69"/>
      <c r="E2" s="69"/>
      <c r="F2" s="69"/>
      <c r="G2" s="69"/>
      <c r="H2" s="69"/>
    </row>
    <row r="3" spans="1:8" ht="20.25" customHeight="1">
      <c r="A3" s="70" t="s">
        <v>5</v>
      </c>
      <c r="B3" s="71"/>
      <c r="C3" s="72"/>
      <c r="D3" s="72"/>
      <c r="E3" s="72"/>
      <c r="F3" s="72"/>
      <c r="G3" s="72"/>
      <c r="H3" s="68" t="s">
        <v>6</v>
      </c>
    </row>
    <row r="4" spans="1:8" ht="20.25" customHeight="1">
      <c r="A4" s="73" t="s">
        <v>118</v>
      </c>
      <c r="B4" s="74"/>
      <c r="C4" s="73" t="s">
        <v>119</v>
      </c>
      <c r="D4" s="75"/>
      <c r="E4" s="75"/>
      <c r="F4" s="75"/>
      <c r="G4" s="75"/>
      <c r="H4" s="74"/>
    </row>
    <row r="5" spans="1:8" ht="20.25" customHeight="1">
      <c r="A5" s="76" t="s">
        <v>120</v>
      </c>
      <c r="B5" s="77" t="s">
        <v>121</v>
      </c>
      <c r="C5" s="76" t="s">
        <v>120</v>
      </c>
      <c r="D5" s="76" t="s">
        <v>65</v>
      </c>
      <c r="E5" s="77" t="s">
        <v>122</v>
      </c>
      <c r="F5" s="78" t="s">
        <v>123</v>
      </c>
      <c r="G5" s="76" t="s">
        <v>124</v>
      </c>
      <c r="H5" s="78" t="s">
        <v>125</v>
      </c>
    </row>
    <row r="6" spans="1:8" ht="20.25" customHeight="1">
      <c r="A6" s="79" t="s">
        <v>126</v>
      </c>
      <c r="B6" s="80">
        <f>SUM(B7,B8,B9)</f>
        <v>11633840.86</v>
      </c>
      <c r="C6" s="81" t="s">
        <v>127</v>
      </c>
      <c r="D6" s="80">
        <f>SUM(D7:D35)</f>
        <v>11633840.86</v>
      </c>
      <c r="E6" s="80">
        <f>SUM(E7:E35)</f>
        <v>11633840.86</v>
      </c>
      <c r="F6" s="80">
        <f>SUM(F7:F35)</f>
        <v>0</v>
      </c>
      <c r="G6" s="80">
        <f>SUM(G7:G35)</f>
        <v>0</v>
      </c>
      <c r="H6" s="80">
        <f>SUM(H7:H35)</f>
        <v>0</v>
      </c>
    </row>
    <row r="7" spans="1:8" ht="20.25" customHeight="1">
      <c r="A7" s="79" t="s">
        <v>128</v>
      </c>
      <c r="B7" s="80">
        <v>11633840.86</v>
      </c>
      <c r="C7" s="81" t="s">
        <v>129</v>
      </c>
      <c r="D7" s="82">
        <f aca="true" t="shared" si="0" ref="D7:D35">SUM(E7:H7)</f>
        <v>0</v>
      </c>
      <c r="E7" s="80">
        <v>0</v>
      </c>
      <c r="F7" s="83">
        <v>0</v>
      </c>
      <c r="G7" s="80">
        <v>0</v>
      </c>
      <c r="H7" s="84">
        <v>0</v>
      </c>
    </row>
    <row r="8" spans="1:8" ht="20.25" customHeight="1">
      <c r="A8" s="79" t="s">
        <v>130</v>
      </c>
      <c r="B8" s="80">
        <v>0</v>
      </c>
      <c r="C8" s="81" t="s">
        <v>131</v>
      </c>
      <c r="D8" s="82">
        <f t="shared" si="0"/>
        <v>0</v>
      </c>
      <c r="E8" s="80">
        <v>0</v>
      </c>
      <c r="F8" s="83">
        <v>0</v>
      </c>
      <c r="G8" s="80">
        <v>0</v>
      </c>
      <c r="H8" s="84">
        <v>0</v>
      </c>
    </row>
    <row r="9" spans="1:8" ht="20.25" customHeight="1">
      <c r="A9" s="79" t="s">
        <v>132</v>
      </c>
      <c r="B9" s="85">
        <v>0</v>
      </c>
      <c r="C9" s="81" t="s">
        <v>133</v>
      </c>
      <c r="D9" s="82">
        <f t="shared" si="0"/>
        <v>0</v>
      </c>
      <c r="E9" s="80">
        <v>0</v>
      </c>
      <c r="F9" s="83">
        <v>0</v>
      </c>
      <c r="G9" s="80">
        <v>0</v>
      </c>
      <c r="H9" s="84">
        <v>0</v>
      </c>
    </row>
    <row r="10" spans="1:8" ht="20.25" customHeight="1">
      <c r="A10" s="79" t="s">
        <v>134</v>
      </c>
      <c r="B10" s="86">
        <f>SUM(B11,B12,B13)</f>
        <v>0</v>
      </c>
      <c r="C10" s="81" t="s">
        <v>135</v>
      </c>
      <c r="D10" s="82">
        <f t="shared" si="0"/>
        <v>9371675.92</v>
      </c>
      <c r="E10" s="80">
        <v>9371675.92</v>
      </c>
      <c r="F10" s="83">
        <v>0</v>
      </c>
      <c r="G10" s="80">
        <v>0</v>
      </c>
      <c r="H10" s="84">
        <v>0</v>
      </c>
    </row>
    <row r="11" spans="1:8" ht="20.25" customHeight="1">
      <c r="A11" s="79" t="s">
        <v>128</v>
      </c>
      <c r="B11" s="80">
        <v>0</v>
      </c>
      <c r="C11" s="81" t="s">
        <v>136</v>
      </c>
      <c r="D11" s="82">
        <f t="shared" si="0"/>
        <v>0</v>
      </c>
      <c r="E11" s="80">
        <v>0</v>
      </c>
      <c r="F11" s="83">
        <v>0</v>
      </c>
      <c r="G11" s="80">
        <v>0</v>
      </c>
      <c r="H11" s="84">
        <v>0</v>
      </c>
    </row>
    <row r="12" spans="1:8" ht="20.25" customHeight="1">
      <c r="A12" s="79" t="s">
        <v>130</v>
      </c>
      <c r="B12" s="80">
        <v>0</v>
      </c>
      <c r="C12" s="81" t="s">
        <v>137</v>
      </c>
      <c r="D12" s="82">
        <f t="shared" si="0"/>
        <v>0</v>
      </c>
      <c r="E12" s="80">
        <v>0</v>
      </c>
      <c r="F12" s="83">
        <v>0</v>
      </c>
      <c r="G12" s="80">
        <v>0</v>
      </c>
      <c r="H12" s="84">
        <v>0</v>
      </c>
    </row>
    <row r="13" spans="1:8" ht="20.25" customHeight="1">
      <c r="A13" s="79" t="s">
        <v>132</v>
      </c>
      <c r="B13" s="85">
        <v>0</v>
      </c>
      <c r="C13" s="81" t="s">
        <v>138</v>
      </c>
      <c r="D13" s="82">
        <f t="shared" si="0"/>
        <v>0</v>
      </c>
      <c r="E13" s="80">
        <v>0</v>
      </c>
      <c r="F13" s="83">
        <v>0</v>
      </c>
      <c r="G13" s="80">
        <v>0</v>
      </c>
      <c r="H13" s="84">
        <v>0</v>
      </c>
    </row>
    <row r="14" spans="1:8" ht="20.25" customHeight="1">
      <c r="A14" s="79"/>
      <c r="B14" s="87"/>
      <c r="C14" s="81" t="s">
        <v>139</v>
      </c>
      <c r="D14" s="82">
        <f t="shared" si="0"/>
        <v>1152070.92</v>
      </c>
      <c r="E14" s="80">
        <v>1152070.92</v>
      </c>
      <c r="F14" s="83">
        <v>0</v>
      </c>
      <c r="G14" s="80">
        <v>0</v>
      </c>
      <c r="H14" s="84">
        <v>0</v>
      </c>
    </row>
    <row r="15" spans="1:8" ht="20.25" customHeight="1">
      <c r="A15" s="88"/>
      <c r="B15" s="87"/>
      <c r="C15" s="89" t="s">
        <v>140</v>
      </c>
      <c r="D15" s="82">
        <f t="shared" si="0"/>
        <v>0</v>
      </c>
      <c r="E15" s="80">
        <v>0</v>
      </c>
      <c r="F15" s="83">
        <v>0</v>
      </c>
      <c r="G15" s="80">
        <v>0</v>
      </c>
      <c r="H15" s="84">
        <v>0</v>
      </c>
    </row>
    <row r="16" spans="1:8" ht="20.25" customHeight="1">
      <c r="A16" s="88"/>
      <c r="B16" s="85"/>
      <c r="C16" s="89" t="s">
        <v>141</v>
      </c>
      <c r="D16" s="82">
        <f t="shared" si="0"/>
        <v>272599.92</v>
      </c>
      <c r="E16" s="80">
        <v>272599.92</v>
      </c>
      <c r="F16" s="83">
        <v>0</v>
      </c>
      <c r="G16" s="80">
        <v>0</v>
      </c>
      <c r="H16" s="84">
        <v>0</v>
      </c>
    </row>
    <row r="17" spans="1:8" ht="20.25" customHeight="1">
      <c r="A17" s="88"/>
      <c r="B17" s="85"/>
      <c r="C17" s="89" t="s">
        <v>142</v>
      </c>
      <c r="D17" s="82">
        <f t="shared" si="0"/>
        <v>0</v>
      </c>
      <c r="E17" s="80">
        <v>0</v>
      </c>
      <c r="F17" s="83">
        <v>0</v>
      </c>
      <c r="G17" s="80">
        <v>0</v>
      </c>
      <c r="H17" s="84">
        <v>0</v>
      </c>
    </row>
    <row r="18" spans="1:8" ht="20.25" customHeight="1">
      <c r="A18" s="88"/>
      <c r="B18" s="85"/>
      <c r="C18" s="89" t="s">
        <v>143</v>
      </c>
      <c r="D18" s="82">
        <f t="shared" si="0"/>
        <v>0</v>
      </c>
      <c r="E18" s="80">
        <v>0</v>
      </c>
      <c r="F18" s="83">
        <v>0</v>
      </c>
      <c r="G18" s="80">
        <v>0</v>
      </c>
      <c r="H18" s="84">
        <v>0</v>
      </c>
    </row>
    <row r="19" spans="1:8" ht="20.25" customHeight="1">
      <c r="A19" s="88"/>
      <c r="B19" s="85"/>
      <c r="C19" s="89" t="s">
        <v>144</v>
      </c>
      <c r="D19" s="82">
        <f t="shared" si="0"/>
        <v>0</v>
      </c>
      <c r="E19" s="80">
        <v>0</v>
      </c>
      <c r="F19" s="83">
        <v>0</v>
      </c>
      <c r="G19" s="80">
        <v>0</v>
      </c>
      <c r="H19" s="84">
        <v>0</v>
      </c>
    </row>
    <row r="20" spans="1:8" ht="20.25" customHeight="1">
      <c r="A20" s="88"/>
      <c r="B20" s="85"/>
      <c r="C20" s="89" t="s">
        <v>145</v>
      </c>
      <c r="D20" s="82">
        <f t="shared" si="0"/>
        <v>0</v>
      </c>
      <c r="E20" s="80">
        <v>0</v>
      </c>
      <c r="F20" s="83">
        <v>0</v>
      </c>
      <c r="G20" s="80">
        <v>0</v>
      </c>
      <c r="H20" s="84">
        <v>0</v>
      </c>
    </row>
    <row r="21" spans="1:8" ht="20.25" customHeight="1">
      <c r="A21" s="88"/>
      <c r="B21" s="85"/>
      <c r="C21" s="89" t="s">
        <v>146</v>
      </c>
      <c r="D21" s="82">
        <f t="shared" si="0"/>
        <v>0</v>
      </c>
      <c r="E21" s="80">
        <v>0</v>
      </c>
      <c r="F21" s="83">
        <v>0</v>
      </c>
      <c r="G21" s="80">
        <v>0</v>
      </c>
      <c r="H21" s="84">
        <v>0</v>
      </c>
    </row>
    <row r="22" spans="1:8" ht="20.25" customHeight="1">
      <c r="A22" s="88"/>
      <c r="B22" s="85"/>
      <c r="C22" s="89" t="s">
        <v>147</v>
      </c>
      <c r="D22" s="82">
        <f t="shared" si="0"/>
        <v>0</v>
      </c>
      <c r="E22" s="80">
        <v>0</v>
      </c>
      <c r="F22" s="83">
        <v>0</v>
      </c>
      <c r="G22" s="80">
        <v>0</v>
      </c>
      <c r="H22" s="84">
        <v>0</v>
      </c>
    </row>
    <row r="23" spans="1:8" ht="20.25" customHeight="1">
      <c r="A23" s="88"/>
      <c r="B23" s="85"/>
      <c r="C23" s="89" t="s">
        <v>148</v>
      </c>
      <c r="D23" s="82">
        <f t="shared" si="0"/>
        <v>0</v>
      </c>
      <c r="E23" s="80">
        <v>0</v>
      </c>
      <c r="F23" s="83">
        <v>0</v>
      </c>
      <c r="G23" s="80">
        <v>0</v>
      </c>
      <c r="H23" s="84">
        <v>0</v>
      </c>
    </row>
    <row r="24" spans="1:8" ht="20.25" customHeight="1">
      <c r="A24" s="88"/>
      <c r="B24" s="85"/>
      <c r="C24" s="89" t="s">
        <v>149</v>
      </c>
      <c r="D24" s="82">
        <f t="shared" si="0"/>
        <v>0</v>
      </c>
      <c r="E24" s="80">
        <v>0</v>
      </c>
      <c r="F24" s="83">
        <v>0</v>
      </c>
      <c r="G24" s="80">
        <v>0</v>
      </c>
      <c r="H24" s="84">
        <v>0</v>
      </c>
    </row>
    <row r="25" spans="1:8" ht="20.25" customHeight="1">
      <c r="A25" s="88"/>
      <c r="B25" s="85"/>
      <c r="C25" s="89" t="s">
        <v>150</v>
      </c>
      <c r="D25" s="82">
        <f t="shared" si="0"/>
        <v>0</v>
      </c>
      <c r="E25" s="80">
        <v>0</v>
      </c>
      <c r="F25" s="83">
        <v>0</v>
      </c>
      <c r="G25" s="80">
        <v>0</v>
      </c>
      <c r="H25" s="84">
        <v>0</v>
      </c>
    </row>
    <row r="26" spans="1:8" ht="20.25" customHeight="1">
      <c r="A26" s="88"/>
      <c r="B26" s="85"/>
      <c r="C26" s="89" t="s">
        <v>151</v>
      </c>
      <c r="D26" s="82">
        <f t="shared" si="0"/>
        <v>837494.1</v>
      </c>
      <c r="E26" s="80">
        <v>837494.1</v>
      </c>
      <c r="F26" s="83">
        <v>0</v>
      </c>
      <c r="G26" s="80">
        <v>0</v>
      </c>
      <c r="H26" s="84">
        <v>0</v>
      </c>
    </row>
    <row r="27" spans="1:8" ht="20.25" customHeight="1">
      <c r="A27" s="88"/>
      <c r="B27" s="85"/>
      <c r="C27" s="89" t="s">
        <v>152</v>
      </c>
      <c r="D27" s="82">
        <f t="shared" si="0"/>
        <v>0</v>
      </c>
      <c r="E27" s="80">
        <v>0</v>
      </c>
      <c r="F27" s="83">
        <v>0</v>
      </c>
      <c r="G27" s="80">
        <v>0</v>
      </c>
      <c r="H27" s="84">
        <v>0</v>
      </c>
    </row>
    <row r="28" spans="1:8" ht="20.25" customHeight="1">
      <c r="A28" s="88"/>
      <c r="B28" s="85"/>
      <c r="C28" s="89" t="s">
        <v>153</v>
      </c>
      <c r="D28" s="82">
        <f t="shared" si="0"/>
        <v>0</v>
      </c>
      <c r="E28" s="80">
        <v>0</v>
      </c>
      <c r="F28" s="83">
        <v>0</v>
      </c>
      <c r="G28" s="80">
        <v>0</v>
      </c>
      <c r="H28" s="84">
        <v>0</v>
      </c>
    </row>
    <row r="29" spans="1:8" ht="20.25" customHeight="1">
      <c r="A29" s="88"/>
      <c r="B29" s="85"/>
      <c r="C29" s="89" t="s">
        <v>154</v>
      </c>
      <c r="D29" s="82">
        <f t="shared" si="0"/>
        <v>0</v>
      </c>
      <c r="E29" s="80">
        <v>0</v>
      </c>
      <c r="F29" s="83">
        <v>0</v>
      </c>
      <c r="G29" s="80">
        <v>0</v>
      </c>
      <c r="H29" s="84">
        <v>0</v>
      </c>
    </row>
    <row r="30" spans="1:8" ht="20.25" customHeight="1">
      <c r="A30" s="88"/>
      <c r="B30" s="85"/>
      <c r="C30" s="89" t="s">
        <v>155</v>
      </c>
      <c r="D30" s="82">
        <f t="shared" si="0"/>
        <v>0</v>
      </c>
      <c r="E30" s="80">
        <v>0</v>
      </c>
      <c r="F30" s="83">
        <v>0</v>
      </c>
      <c r="G30" s="80">
        <v>0</v>
      </c>
      <c r="H30" s="84">
        <v>0</v>
      </c>
    </row>
    <row r="31" spans="1:8" ht="20.25" customHeight="1">
      <c r="A31" s="88"/>
      <c r="B31" s="85"/>
      <c r="C31" s="89" t="s">
        <v>156</v>
      </c>
      <c r="D31" s="82">
        <f t="shared" si="0"/>
        <v>0</v>
      </c>
      <c r="E31" s="80">
        <v>0</v>
      </c>
      <c r="F31" s="83">
        <v>0</v>
      </c>
      <c r="G31" s="80">
        <v>0</v>
      </c>
      <c r="H31" s="84">
        <v>0</v>
      </c>
    </row>
    <row r="32" spans="1:8" ht="20.25" customHeight="1">
      <c r="A32" s="88"/>
      <c r="B32" s="85"/>
      <c r="C32" s="89" t="s">
        <v>157</v>
      </c>
      <c r="D32" s="82">
        <f t="shared" si="0"/>
        <v>0</v>
      </c>
      <c r="E32" s="80">
        <v>0</v>
      </c>
      <c r="F32" s="83">
        <v>0</v>
      </c>
      <c r="G32" s="80">
        <v>0</v>
      </c>
      <c r="H32" s="84">
        <v>0</v>
      </c>
    </row>
    <row r="33" spans="1:8" ht="20.25" customHeight="1">
      <c r="A33" s="88"/>
      <c r="B33" s="85"/>
      <c r="C33" s="89" t="s">
        <v>158</v>
      </c>
      <c r="D33" s="82">
        <f t="shared" si="0"/>
        <v>0</v>
      </c>
      <c r="E33" s="80">
        <v>0</v>
      </c>
      <c r="F33" s="83">
        <v>0</v>
      </c>
      <c r="G33" s="80">
        <v>0</v>
      </c>
      <c r="H33" s="84">
        <v>0</v>
      </c>
    </row>
    <row r="34" spans="1:8" ht="20.25" customHeight="1">
      <c r="A34" s="88"/>
      <c r="B34" s="85"/>
      <c r="C34" s="89" t="s">
        <v>159</v>
      </c>
      <c r="D34" s="82">
        <f t="shared" si="0"/>
        <v>0</v>
      </c>
      <c r="E34" s="80">
        <v>0</v>
      </c>
      <c r="F34" s="83">
        <v>0</v>
      </c>
      <c r="G34" s="80">
        <v>0</v>
      </c>
      <c r="H34" s="84">
        <v>0</v>
      </c>
    </row>
    <row r="35" spans="1:8" ht="20.25" customHeight="1">
      <c r="A35" s="88"/>
      <c r="B35" s="85"/>
      <c r="C35" s="89" t="s">
        <v>160</v>
      </c>
      <c r="D35" s="82">
        <f t="shared" si="0"/>
        <v>0</v>
      </c>
      <c r="E35" s="85">
        <v>0</v>
      </c>
      <c r="F35" s="90">
        <v>0</v>
      </c>
      <c r="G35" s="85">
        <v>0</v>
      </c>
      <c r="H35" s="91">
        <v>0</v>
      </c>
    </row>
    <row r="36" spans="1:8" ht="20.25" customHeight="1">
      <c r="A36" s="92"/>
      <c r="B36" s="93"/>
      <c r="C36" s="92"/>
      <c r="D36" s="93"/>
      <c r="E36" s="94"/>
      <c r="F36" s="94"/>
      <c r="G36" s="94"/>
      <c r="H36" s="94"/>
    </row>
    <row r="37" spans="1:8" ht="20.25" customHeight="1">
      <c r="A37" s="88"/>
      <c r="B37" s="85"/>
      <c r="C37" s="88"/>
      <c r="D37" s="82">
        <f>SUM(E37:H37)</f>
        <v>0</v>
      </c>
      <c r="E37" s="95"/>
      <c r="F37" s="95"/>
      <c r="G37" s="95"/>
      <c r="H37" s="85"/>
    </row>
    <row r="38" spans="1:8" ht="20.25" customHeight="1">
      <c r="A38" s="88"/>
      <c r="B38" s="96"/>
      <c r="C38" s="88"/>
      <c r="D38" s="93"/>
      <c r="E38" s="97"/>
      <c r="F38" s="97"/>
      <c r="G38" s="97"/>
      <c r="H38" s="97"/>
    </row>
    <row r="39" spans="1:8" ht="20.25" customHeight="1">
      <c r="A39" s="98" t="s">
        <v>161</v>
      </c>
      <c r="B39" s="99">
        <f>SUM(B6,B10)</f>
        <v>11633840.86</v>
      </c>
      <c r="C39" s="98" t="s">
        <v>162</v>
      </c>
      <c r="D39" s="100">
        <f>SUM(E39:H39)</f>
        <v>11633840.86</v>
      </c>
      <c r="E39" s="101">
        <f>SUM(E7:E37)</f>
        <v>11633840.86</v>
      </c>
      <c r="F39" s="101">
        <f>SUM(F7:F37)</f>
        <v>0</v>
      </c>
      <c r="G39" s="101">
        <f>SUM(G7:G37)</f>
        <v>0</v>
      </c>
      <c r="H39" s="101">
        <f>SUM(H7:H37)</f>
        <v>0</v>
      </c>
    </row>
    <row r="40" spans="2:8" ht="20.25" customHeight="1">
      <c r="B40" s="102"/>
      <c r="C40" s="103"/>
      <c r="D40" s="103"/>
      <c r="E40" s="103"/>
      <c r="F40" s="103"/>
      <c r="G40" s="103"/>
      <c r="H40" s="10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7" t="s">
        <v>163</v>
      </c>
    </row>
    <row r="2" spans="1:35" s="1" customFormat="1" ht="19.5" customHeight="1">
      <c r="A2" s="108" t="s">
        <v>164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pans="1:35" ht="19.5" customHeight="1">
      <c r="A3" s="109" t="s">
        <v>5</v>
      </c>
      <c r="B3" s="110"/>
      <c r="C3" s="110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07" t="s">
        <v>6</v>
      </c>
    </row>
    <row r="4" spans="1:35" ht="19.5" customHeight="1">
      <c r="A4" s="113" t="s">
        <v>9</v>
      </c>
      <c r="B4" s="114"/>
      <c r="C4" s="115"/>
      <c r="D4" s="116"/>
      <c r="E4" s="117" t="s">
        <v>59</v>
      </c>
      <c r="F4" s="118" t="s">
        <v>165</v>
      </c>
      <c r="G4" s="119"/>
      <c r="H4" s="119"/>
      <c r="I4" s="119"/>
      <c r="J4" s="119"/>
      <c r="K4" s="119"/>
      <c r="L4" s="119"/>
      <c r="M4" s="119"/>
      <c r="N4" s="119"/>
      <c r="O4" s="120"/>
      <c r="P4" s="118" t="s">
        <v>166</v>
      </c>
      <c r="Q4" s="119"/>
      <c r="R4" s="119"/>
      <c r="S4" s="119"/>
      <c r="T4" s="119"/>
      <c r="U4" s="119"/>
      <c r="V4" s="119"/>
      <c r="W4" s="119"/>
      <c r="X4" s="119"/>
      <c r="Y4" s="120"/>
      <c r="Z4" s="118" t="s">
        <v>167</v>
      </c>
      <c r="AA4" s="119"/>
      <c r="AB4" s="119"/>
      <c r="AC4" s="119"/>
      <c r="AD4" s="119"/>
      <c r="AE4" s="119"/>
      <c r="AF4" s="119"/>
      <c r="AG4" s="119"/>
      <c r="AH4" s="119"/>
      <c r="AI4" s="120"/>
    </row>
    <row r="5" spans="1:35" ht="21" customHeight="1">
      <c r="A5" s="113" t="s">
        <v>62</v>
      </c>
      <c r="B5" s="114"/>
      <c r="C5" s="121" t="s">
        <v>168</v>
      </c>
      <c r="D5" s="122" t="s">
        <v>169</v>
      </c>
      <c r="E5" s="123"/>
      <c r="F5" s="121" t="s">
        <v>65</v>
      </c>
      <c r="G5" s="121" t="s">
        <v>170</v>
      </c>
      <c r="H5" s="121"/>
      <c r="I5" s="121"/>
      <c r="J5" s="121" t="s">
        <v>171</v>
      </c>
      <c r="K5" s="121"/>
      <c r="L5" s="121"/>
      <c r="M5" s="121" t="s">
        <v>172</v>
      </c>
      <c r="N5" s="121"/>
      <c r="O5" s="121"/>
      <c r="P5" s="121" t="s">
        <v>65</v>
      </c>
      <c r="Q5" s="121" t="s">
        <v>170</v>
      </c>
      <c r="R5" s="121"/>
      <c r="S5" s="121"/>
      <c r="T5" s="121" t="s">
        <v>171</v>
      </c>
      <c r="U5" s="121"/>
      <c r="V5" s="121"/>
      <c r="W5" s="121" t="s">
        <v>172</v>
      </c>
      <c r="X5" s="121"/>
      <c r="Y5" s="121"/>
      <c r="Z5" s="121" t="s">
        <v>65</v>
      </c>
      <c r="AA5" s="121" t="s">
        <v>170</v>
      </c>
      <c r="AB5" s="121"/>
      <c r="AC5" s="121"/>
      <c r="AD5" s="121" t="s">
        <v>171</v>
      </c>
      <c r="AE5" s="121"/>
      <c r="AF5" s="121"/>
      <c r="AG5" s="121" t="s">
        <v>172</v>
      </c>
      <c r="AH5" s="121"/>
      <c r="AI5" s="121"/>
    </row>
    <row r="6" spans="1:35" ht="30.75" customHeight="1">
      <c r="A6" s="124" t="s">
        <v>73</v>
      </c>
      <c r="B6" s="125" t="s">
        <v>74</v>
      </c>
      <c r="C6" s="121"/>
      <c r="D6" s="126"/>
      <c r="E6" s="127"/>
      <c r="F6" s="121"/>
      <c r="G6" s="121" t="s">
        <v>173</v>
      </c>
      <c r="H6" s="121" t="s">
        <v>114</v>
      </c>
      <c r="I6" s="121" t="s">
        <v>115</v>
      </c>
      <c r="J6" s="121" t="s">
        <v>173</v>
      </c>
      <c r="K6" s="121" t="s">
        <v>114</v>
      </c>
      <c r="L6" s="121" t="s">
        <v>115</v>
      </c>
      <c r="M6" s="121" t="s">
        <v>173</v>
      </c>
      <c r="N6" s="121" t="s">
        <v>114</v>
      </c>
      <c r="O6" s="121" t="s">
        <v>115</v>
      </c>
      <c r="P6" s="121"/>
      <c r="Q6" s="121" t="s">
        <v>173</v>
      </c>
      <c r="R6" s="121" t="s">
        <v>114</v>
      </c>
      <c r="S6" s="121" t="s">
        <v>115</v>
      </c>
      <c r="T6" s="121" t="s">
        <v>173</v>
      </c>
      <c r="U6" s="121" t="s">
        <v>114</v>
      </c>
      <c r="V6" s="121" t="s">
        <v>115</v>
      </c>
      <c r="W6" s="121" t="s">
        <v>173</v>
      </c>
      <c r="X6" s="121" t="s">
        <v>114</v>
      </c>
      <c r="Y6" s="121" t="s">
        <v>115</v>
      </c>
      <c r="Z6" s="121"/>
      <c r="AA6" s="121" t="s">
        <v>173</v>
      </c>
      <c r="AB6" s="121" t="s">
        <v>114</v>
      </c>
      <c r="AC6" s="121" t="s">
        <v>115</v>
      </c>
      <c r="AD6" s="121" t="s">
        <v>173</v>
      </c>
      <c r="AE6" s="121" t="s">
        <v>114</v>
      </c>
      <c r="AF6" s="121" t="s">
        <v>115</v>
      </c>
      <c r="AG6" s="121" t="s">
        <v>173</v>
      </c>
      <c r="AH6" s="121" t="s">
        <v>114</v>
      </c>
      <c r="AI6" s="121" t="s">
        <v>115</v>
      </c>
    </row>
    <row r="7" spans="1:35" ht="19.5" customHeight="1">
      <c r="A7" s="128" t="s">
        <v>56</v>
      </c>
      <c r="B7" s="128" t="s">
        <v>56</v>
      </c>
      <c r="C7" s="128" t="s">
        <v>56</v>
      </c>
      <c r="D7" s="128" t="s">
        <v>65</v>
      </c>
      <c r="E7" s="129">
        <f>SUM(F7,P7,Z7)</f>
        <v>11633840.86</v>
      </c>
      <c r="F7" s="129">
        <f>SUM(G7,J7,M7)</f>
        <v>11143840.86</v>
      </c>
      <c r="G7" s="129">
        <f>SUM(H7,I7)</f>
        <v>11143840.86</v>
      </c>
      <c r="H7" s="129">
        <v>8478890.86</v>
      </c>
      <c r="I7" s="129">
        <v>2664950</v>
      </c>
      <c r="J7" s="129">
        <f>SUM(K7,L7)</f>
        <v>0</v>
      </c>
      <c r="K7" s="129">
        <v>0</v>
      </c>
      <c r="L7" s="129">
        <v>0</v>
      </c>
      <c r="M7" s="129">
        <f>SUM(N7,O7)</f>
        <v>0</v>
      </c>
      <c r="N7" s="129">
        <v>0</v>
      </c>
      <c r="O7" s="129">
        <v>0</v>
      </c>
      <c r="P7" s="129">
        <f>SUM(Q7,T7,W7)</f>
        <v>490000</v>
      </c>
      <c r="Q7" s="129">
        <f>SUM(R7,S7)</f>
        <v>490000</v>
      </c>
      <c r="R7" s="129">
        <v>0</v>
      </c>
      <c r="S7" s="129">
        <v>490000</v>
      </c>
      <c r="T7" s="129">
        <f>SUM(U7,V7)</f>
        <v>0</v>
      </c>
      <c r="U7" s="129">
        <v>0</v>
      </c>
      <c r="V7" s="129">
        <v>0</v>
      </c>
      <c r="W7" s="129">
        <f>SUM(X7,Y7)</f>
        <v>0</v>
      </c>
      <c r="X7" s="129">
        <v>0</v>
      </c>
      <c r="Y7" s="129">
        <v>0</v>
      </c>
      <c r="Z7" s="129">
        <f>SUM(AA7,AD7,AG7)</f>
        <v>0</v>
      </c>
      <c r="AA7" s="129">
        <f>SUM(AB7,AC7)</f>
        <v>0</v>
      </c>
      <c r="AB7" s="129">
        <v>0</v>
      </c>
      <c r="AC7" s="129">
        <v>0</v>
      </c>
      <c r="AD7" s="129">
        <f>SUM(AE7,AF7)</f>
        <v>0</v>
      </c>
      <c r="AE7" s="129">
        <v>0</v>
      </c>
      <c r="AF7" s="129">
        <v>0</v>
      </c>
      <c r="AG7" s="129">
        <f>SUM(AH7,AI7)</f>
        <v>0</v>
      </c>
      <c r="AH7" s="129">
        <v>0</v>
      </c>
      <c r="AI7" s="129">
        <v>0</v>
      </c>
    </row>
    <row r="8" spans="1:35" ht="19.5" customHeight="1">
      <c r="A8" s="128" t="s">
        <v>56</v>
      </c>
      <c r="B8" s="128" t="s">
        <v>56</v>
      </c>
      <c r="C8" s="128" t="s">
        <v>56</v>
      </c>
      <c r="D8" s="128" t="s">
        <v>84</v>
      </c>
      <c r="E8" s="129">
        <f>SUM(F8,P8,Z8)</f>
        <v>11633840.86</v>
      </c>
      <c r="F8" s="129">
        <f>SUM(G8,J8,M8)</f>
        <v>11143840.86</v>
      </c>
      <c r="G8" s="129">
        <f>SUM(H8,I8)</f>
        <v>11143840.86</v>
      </c>
      <c r="H8" s="129">
        <v>8478890.86</v>
      </c>
      <c r="I8" s="129">
        <v>2664950</v>
      </c>
      <c r="J8" s="129">
        <f>SUM(K8,L8)</f>
        <v>0</v>
      </c>
      <c r="K8" s="129">
        <v>0</v>
      </c>
      <c r="L8" s="129">
        <v>0</v>
      </c>
      <c r="M8" s="129">
        <f>SUM(N8,O8)</f>
        <v>0</v>
      </c>
      <c r="N8" s="129">
        <v>0</v>
      </c>
      <c r="O8" s="129">
        <v>0</v>
      </c>
      <c r="P8" s="129">
        <f>SUM(Q8,T8,W8)</f>
        <v>490000</v>
      </c>
      <c r="Q8" s="129">
        <f>SUM(R8,S8)</f>
        <v>490000</v>
      </c>
      <c r="R8" s="129">
        <v>0</v>
      </c>
      <c r="S8" s="129">
        <v>490000</v>
      </c>
      <c r="T8" s="129">
        <f>SUM(U8,V8)</f>
        <v>0</v>
      </c>
      <c r="U8" s="129">
        <v>0</v>
      </c>
      <c r="V8" s="129">
        <v>0</v>
      </c>
      <c r="W8" s="129">
        <f>SUM(X8,Y8)</f>
        <v>0</v>
      </c>
      <c r="X8" s="129">
        <v>0</v>
      </c>
      <c r="Y8" s="129">
        <v>0</v>
      </c>
      <c r="Z8" s="129">
        <f>SUM(AA8,AD8,AG8)</f>
        <v>0</v>
      </c>
      <c r="AA8" s="129">
        <f>SUM(AB8,AC8)</f>
        <v>0</v>
      </c>
      <c r="AB8" s="129">
        <v>0</v>
      </c>
      <c r="AC8" s="129">
        <v>0</v>
      </c>
      <c r="AD8" s="129">
        <f>SUM(AE8,AF8)</f>
        <v>0</v>
      </c>
      <c r="AE8" s="129">
        <v>0</v>
      </c>
      <c r="AF8" s="129">
        <v>0</v>
      </c>
      <c r="AG8" s="129">
        <f>SUM(AH8,AI8)</f>
        <v>0</v>
      </c>
      <c r="AH8" s="129">
        <v>0</v>
      </c>
      <c r="AI8" s="129">
        <v>0</v>
      </c>
    </row>
    <row r="9" spans="1:35" ht="19.5" customHeight="1">
      <c r="A9" s="128" t="s">
        <v>56</v>
      </c>
      <c r="B9" s="128" t="s">
        <v>56</v>
      </c>
      <c r="C9" s="128" t="s">
        <v>85</v>
      </c>
      <c r="D9" s="128" t="s">
        <v>86</v>
      </c>
      <c r="E9" s="129">
        <f>SUM(F9,P9,Z9)</f>
        <v>10940653.33</v>
      </c>
      <c r="F9" s="129">
        <f>SUM(G9,J9,M9)</f>
        <v>10450653.33</v>
      </c>
      <c r="G9" s="129">
        <f>SUM(H9,I9)</f>
        <v>10450653.33</v>
      </c>
      <c r="H9" s="129">
        <v>7785703.33</v>
      </c>
      <c r="I9" s="129">
        <v>2664950</v>
      </c>
      <c r="J9" s="129">
        <f>SUM(K9,L9)</f>
        <v>0</v>
      </c>
      <c r="K9" s="129">
        <v>0</v>
      </c>
      <c r="L9" s="129">
        <v>0</v>
      </c>
      <c r="M9" s="129">
        <f>SUM(N9,O9)</f>
        <v>0</v>
      </c>
      <c r="N9" s="129">
        <v>0</v>
      </c>
      <c r="O9" s="129">
        <v>0</v>
      </c>
      <c r="P9" s="129">
        <f>SUM(Q9,T9,W9)</f>
        <v>490000</v>
      </c>
      <c r="Q9" s="129">
        <f>SUM(R9,S9)</f>
        <v>490000</v>
      </c>
      <c r="R9" s="129">
        <v>0</v>
      </c>
      <c r="S9" s="129">
        <v>490000</v>
      </c>
      <c r="T9" s="129">
        <f>SUM(U9,V9)</f>
        <v>0</v>
      </c>
      <c r="U9" s="129">
        <v>0</v>
      </c>
      <c r="V9" s="129">
        <v>0</v>
      </c>
      <c r="W9" s="129">
        <f>SUM(X9,Y9)</f>
        <v>0</v>
      </c>
      <c r="X9" s="129">
        <v>0</v>
      </c>
      <c r="Y9" s="129">
        <v>0</v>
      </c>
      <c r="Z9" s="129">
        <f>SUM(AA9,AD9,AG9)</f>
        <v>0</v>
      </c>
      <c r="AA9" s="129">
        <f>SUM(AB9,AC9)</f>
        <v>0</v>
      </c>
      <c r="AB9" s="129">
        <v>0</v>
      </c>
      <c r="AC9" s="129">
        <v>0</v>
      </c>
      <c r="AD9" s="129">
        <f>SUM(AE9,AF9)</f>
        <v>0</v>
      </c>
      <c r="AE9" s="129">
        <v>0</v>
      </c>
      <c r="AF9" s="129">
        <v>0</v>
      </c>
      <c r="AG9" s="129">
        <f>SUM(AH9,AI9)</f>
        <v>0</v>
      </c>
      <c r="AH9" s="129">
        <v>0</v>
      </c>
      <c r="AI9" s="129">
        <v>0</v>
      </c>
    </row>
    <row r="10" spans="1:35" ht="19.5" customHeight="1">
      <c r="A10" s="128" t="s">
        <v>174</v>
      </c>
      <c r="B10" s="128" t="s">
        <v>89</v>
      </c>
      <c r="C10" s="128" t="s">
        <v>85</v>
      </c>
      <c r="D10" s="128" t="s">
        <v>175</v>
      </c>
      <c r="E10" s="129">
        <f>SUM(F10,P10,Z10)</f>
        <v>8112</v>
      </c>
      <c r="F10" s="129">
        <f>SUM(G10,J10,M10)</f>
        <v>8112</v>
      </c>
      <c r="G10" s="129">
        <f>SUM(H10,I10)</f>
        <v>8112</v>
      </c>
      <c r="H10" s="129">
        <v>8112</v>
      </c>
      <c r="I10" s="129">
        <v>0</v>
      </c>
      <c r="J10" s="129">
        <f>SUM(K10,L10)</f>
        <v>0</v>
      </c>
      <c r="K10" s="129">
        <v>0</v>
      </c>
      <c r="L10" s="129">
        <v>0</v>
      </c>
      <c r="M10" s="129">
        <f>SUM(N10,O10)</f>
        <v>0</v>
      </c>
      <c r="N10" s="129">
        <v>0</v>
      </c>
      <c r="O10" s="129">
        <v>0</v>
      </c>
      <c r="P10" s="129">
        <f>SUM(Q10,T10,W10)</f>
        <v>0</v>
      </c>
      <c r="Q10" s="129">
        <f>SUM(R10,S10)</f>
        <v>0</v>
      </c>
      <c r="R10" s="129">
        <v>0</v>
      </c>
      <c r="S10" s="129">
        <v>0</v>
      </c>
      <c r="T10" s="129">
        <f>SUM(U10,V10)</f>
        <v>0</v>
      </c>
      <c r="U10" s="129">
        <v>0</v>
      </c>
      <c r="V10" s="129">
        <v>0</v>
      </c>
      <c r="W10" s="129">
        <f>SUM(X10,Y10)</f>
        <v>0</v>
      </c>
      <c r="X10" s="129">
        <v>0</v>
      </c>
      <c r="Y10" s="129">
        <v>0</v>
      </c>
      <c r="Z10" s="129">
        <f>SUM(AA10,AD10,AG10)</f>
        <v>0</v>
      </c>
      <c r="AA10" s="129">
        <f>SUM(AB10,AC10)</f>
        <v>0</v>
      </c>
      <c r="AB10" s="129">
        <v>0</v>
      </c>
      <c r="AC10" s="129">
        <v>0</v>
      </c>
      <c r="AD10" s="129">
        <f>SUM(AE10,AF10)</f>
        <v>0</v>
      </c>
      <c r="AE10" s="129">
        <v>0</v>
      </c>
      <c r="AF10" s="129">
        <v>0</v>
      </c>
      <c r="AG10" s="129">
        <f>SUM(AH10,AI10)</f>
        <v>0</v>
      </c>
      <c r="AH10" s="129">
        <v>0</v>
      </c>
      <c r="AI10" s="129">
        <v>0</v>
      </c>
    </row>
    <row r="11" spans="1:35" ht="19.5" customHeight="1">
      <c r="A11" s="128" t="s">
        <v>176</v>
      </c>
      <c r="B11" s="128" t="s">
        <v>89</v>
      </c>
      <c r="C11" s="128" t="s">
        <v>85</v>
      </c>
      <c r="D11" s="128" t="s">
        <v>177</v>
      </c>
      <c r="E11" s="129">
        <f>SUM(F11,P11,Z11)</f>
        <v>2406644</v>
      </c>
      <c r="F11" s="129">
        <f>SUM(G11,J11,M11)</f>
        <v>2406644</v>
      </c>
      <c r="G11" s="129">
        <f>SUM(H11,I11)</f>
        <v>2406644</v>
      </c>
      <c r="H11" s="129">
        <v>952664</v>
      </c>
      <c r="I11" s="129">
        <v>1453980</v>
      </c>
      <c r="J11" s="129">
        <f>SUM(K11,L11)</f>
        <v>0</v>
      </c>
      <c r="K11" s="129">
        <v>0</v>
      </c>
      <c r="L11" s="129">
        <v>0</v>
      </c>
      <c r="M11" s="129">
        <f>SUM(N11,O11)</f>
        <v>0</v>
      </c>
      <c r="N11" s="129">
        <v>0</v>
      </c>
      <c r="O11" s="129">
        <v>0</v>
      </c>
      <c r="P11" s="129">
        <f>SUM(Q11,T11,W11)</f>
        <v>0</v>
      </c>
      <c r="Q11" s="129">
        <f>SUM(R11,S11)</f>
        <v>0</v>
      </c>
      <c r="R11" s="129">
        <v>0</v>
      </c>
      <c r="S11" s="129">
        <v>0</v>
      </c>
      <c r="T11" s="129">
        <f>SUM(U11,V11)</f>
        <v>0</v>
      </c>
      <c r="U11" s="129">
        <v>0</v>
      </c>
      <c r="V11" s="129">
        <v>0</v>
      </c>
      <c r="W11" s="129">
        <f>SUM(X11,Y11)</f>
        <v>0</v>
      </c>
      <c r="X11" s="129">
        <v>0</v>
      </c>
      <c r="Y11" s="129">
        <v>0</v>
      </c>
      <c r="Z11" s="129">
        <f>SUM(AA11,AD11,AG11)</f>
        <v>0</v>
      </c>
      <c r="AA11" s="129">
        <f>SUM(AB11,AC11)</f>
        <v>0</v>
      </c>
      <c r="AB11" s="129">
        <v>0</v>
      </c>
      <c r="AC11" s="129">
        <v>0</v>
      </c>
      <c r="AD11" s="129">
        <f>SUM(AE11,AF11)</f>
        <v>0</v>
      </c>
      <c r="AE11" s="129">
        <v>0</v>
      </c>
      <c r="AF11" s="129">
        <v>0</v>
      </c>
      <c r="AG11" s="129">
        <f>SUM(AH11,AI11)</f>
        <v>0</v>
      </c>
      <c r="AH11" s="129">
        <v>0</v>
      </c>
      <c r="AI11" s="129">
        <v>0</v>
      </c>
    </row>
    <row r="12" spans="1:35" ht="19.5" customHeight="1">
      <c r="A12" s="128" t="s">
        <v>178</v>
      </c>
      <c r="B12" s="128" t="s">
        <v>89</v>
      </c>
      <c r="C12" s="128" t="s">
        <v>85</v>
      </c>
      <c r="D12" s="128" t="s">
        <v>179</v>
      </c>
      <c r="E12" s="129">
        <f>SUM(F12,P12,Z12)</f>
        <v>4316526</v>
      </c>
      <c r="F12" s="129">
        <f>SUM(G12,J12,M12)</f>
        <v>4316526</v>
      </c>
      <c r="G12" s="129">
        <f>SUM(H12,I12)</f>
        <v>4316526</v>
      </c>
      <c r="H12" s="129">
        <v>4316526</v>
      </c>
      <c r="I12" s="129">
        <v>0</v>
      </c>
      <c r="J12" s="129">
        <f>SUM(K12,L12)</f>
        <v>0</v>
      </c>
      <c r="K12" s="129">
        <v>0</v>
      </c>
      <c r="L12" s="129">
        <v>0</v>
      </c>
      <c r="M12" s="129">
        <f>SUM(N12,O12)</f>
        <v>0</v>
      </c>
      <c r="N12" s="129">
        <v>0</v>
      </c>
      <c r="O12" s="129">
        <v>0</v>
      </c>
      <c r="P12" s="129">
        <f>SUM(Q12,T12,W12)</f>
        <v>0</v>
      </c>
      <c r="Q12" s="129">
        <f>SUM(R12,S12)</f>
        <v>0</v>
      </c>
      <c r="R12" s="129">
        <v>0</v>
      </c>
      <c r="S12" s="129">
        <v>0</v>
      </c>
      <c r="T12" s="129">
        <f>SUM(U12,V12)</f>
        <v>0</v>
      </c>
      <c r="U12" s="129">
        <v>0</v>
      </c>
      <c r="V12" s="129">
        <v>0</v>
      </c>
      <c r="W12" s="129">
        <f>SUM(X12,Y12)</f>
        <v>0</v>
      </c>
      <c r="X12" s="129">
        <v>0</v>
      </c>
      <c r="Y12" s="129">
        <v>0</v>
      </c>
      <c r="Z12" s="129">
        <f>SUM(AA12,AD12,AG12)</f>
        <v>0</v>
      </c>
      <c r="AA12" s="129">
        <f>SUM(AB12,AC12)</f>
        <v>0</v>
      </c>
      <c r="AB12" s="129">
        <v>0</v>
      </c>
      <c r="AC12" s="129">
        <v>0</v>
      </c>
      <c r="AD12" s="129">
        <f>SUM(AE12,AF12)</f>
        <v>0</v>
      </c>
      <c r="AE12" s="129">
        <v>0</v>
      </c>
      <c r="AF12" s="129">
        <v>0</v>
      </c>
      <c r="AG12" s="129">
        <f>SUM(AH12,AI12)</f>
        <v>0</v>
      </c>
      <c r="AH12" s="129">
        <v>0</v>
      </c>
      <c r="AI12" s="129">
        <v>0</v>
      </c>
    </row>
    <row r="13" spans="1:35" ht="19.5" customHeight="1">
      <c r="A13" s="128" t="s">
        <v>180</v>
      </c>
      <c r="B13" s="128" t="s">
        <v>89</v>
      </c>
      <c r="C13" s="128" t="s">
        <v>85</v>
      </c>
      <c r="D13" s="128" t="s">
        <v>181</v>
      </c>
      <c r="E13" s="129">
        <f>SUM(F13,P13,Z13)</f>
        <v>29807</v>
      </c>
      <c r="F13" s="129">
        <f>SUM(G13,J13,M13)</f>
        <v>29807</v>
      </c>
      <c r="G13" s="129">
        <f>SUM(H13,I13)</f>
        <v>29807</v>
      </c>
      <c r="H13" s="129">
        <v>29807</v>
      </c>
      <c r="I13" s="129">
        <v>0</v>
      </c>
      <c r="J13" s="129">
        <f>SUM(K13,L13)</f>
        <v>0</v>
      </c>
      <c r="K13" s="129">
        <v>0</v>
      </c>
      <c r="L13" s="129">
        <v>0</v>
      </c>
      <c r="M13" s="129">
        <f>SUM(N13,O13)</f>
        <v>0</v>
      </c>
      <c r="N13" s="129">
        <v>0</v>
      </c>
      <c r="O13" s="129">
        <v>0</v>
      </c>
      <c r="P13" s="129">
        <f>SUM(Q13,T13,W13)</f>
        <v>0</v>
      </c>
      <c r="Q13" s="129">
        <f>SUM(R13,S13)</f>
        <v>0</v>
      </c>
      <c r="R13" s="129">
        <v>0</v>
      </c>
      <c r="S13" s="129">
        <v>0</v>
      </c>
      <c r="T13" s="129">
        <f>SUM(U13,V13)</f>
        <v>0</v>
      </c>
      <c r="U13" s="129">
        <v>0</v>
      </c>
      <c r="V13" s="129">
        <v>0</v>
      </c>
      <c r="W13" s="129">
        <f>SUM(X13,Y13)</f>
        <v>0</v>
      </c>
      <c r="X13" s="129">
        <v>0</v>
      </c>
      <c r="Y13" s="129">
        <v>0</v>
      </c>
      <c r="Z13" s="129">
        <f>SUM(AA13,AD13,AG13)</f>
        <v>0</v>
      </c>
      <c r="AA13" s="129">
        <f>SUM(AB13,AC13)</f>
        <v>0</v>
      </c>
      <c r="AB13" s="129">
        <v>0</v>
      </c>
      <c r="AC13" s="129">
        <v>0</v>
      </c>
      <c r="AD13" s="129">
        <f>SUM(AE13,AF13)</f>
        <v>0</v>
      </c>
      <c r="AE13" s="129">
        <v>0</v>
      </c>
      <c r="AF13" s="129">
        <v>0</v>
      </c>
      <c r="AG13" s="129">
        <f>SUM(AH13,AI13)</f>
        <v>0</v>
      </c>
      <c r="AH13" s="129">
        <v>0</v>
      </c>
      <c r="AI13" s="129">
        <v>0</v>
      </c>
    </row>
    <row r="14" spans="1:35" ht="19.5" customHeight="1">
      <c r="A14" s="128" t="s">
        <v>176</v>
      </c>
      <c r="B14" s="128" t="s">
        <v>91</v>
      </c>
      <c r="C14" s="128" t="s">
        <v>85</v>
      </c>
      <c r="D14" s="128" t="s">
        <v>182</v>
      </c>
      <c r="E14" s="129">
        <f>SUM(F14,P14,Z14)</f>
        <v>54000</v>
      </c>
      <c r="F14" s="129">
        <f>SUM(G14,J14,M14)</f>
        <v>34000</v>
      </c>
      <c r="G14" s="129">
        <f>SUM(H14,I14)</f>
        <v>34000</v>
      </c>
      <c r="H14" s="129">
        <v>0</v>
      </c>
      <c r="I14" s="129">
        <v>34000</v>
      </c>
      <c r="J14" s="129">
        <f>SUM(K14,L14)</f>
        <v>0</v>
      </c>
      <c r="K14" s="129">
        <v>0</v>
      </c>
      <c r="L14" s="129">
        <v>0</v>
      </c>
      <c r="M14" s="129">
        <f>SUM(N14,O14)</f>
        <v>0</v>
      </c>
      <c r="N14" s="129">
        <v>0</v>
      </c>
      <c r="O14" s="129">
        <v>0</v>
      </c>
      <c r="P14" s="129">
        <f>SUM(Q14,T14,W14)</f>
        <v>20000</v>
      </c>
      <c r="Q14" s="129">
        <f>SUM(R14,S14)</f>
        <v>20000</v>
      </c>
      <c r="R14" s="129">
        <v>0</v>
      </c>
      <c r="S14" s="129">
        <v>20000</v>
      </c>
      <c r="T14" s="129">
        <f>SUM(U14,V14)</f>
        <v>0</v>
      </c>
      <c r="U14" s="129">
        <v>0</v>
      </c>
      <c r="V14" s="129">
        <v>0</v>
      </c>
      <c r="W14" s="129">
        <f>SUM(X14,Y14)</f>
        <v>0</v>
      </c>
      <c r="X14" s="129">
        <v>0</v>
      </c>
      <c r="Y14" s="129">
        <v>0</v>
      </c>
      <c r="Z14" s="129">
        <f>SUM(AA14,AD14,AG14)</f>
        <v>0</v>
      </c>
      <c r="AA14" s="129">
        <f>SUM(AB14,AC14)</f>
        <v>0</v>
      </c>
      <c r="AB14" s="129">
        <v>0</v>
      </c>
      <c r="AC14" s="129">
        <v>0</v>
      </c>
      <c r="AD14" s="129">
        <f>SUM(AE14,AF14)</f>
        <v>0</v>
      </c>
      <c r="AE14" s="129">
        <v>0</v>
      </c>
      <c r="AF14" s="129">
        <v>0</v>
      </c>
      <c r="AG14" s="129">
        <f>SUM(AH14,AI14)</f>
        <v>0</v>
      </c>
      <c r="AH14" s="129">
        <v>0</v>
      </c>
      <c r="AI14" s="129">
        <v>0</v>
      </c>
    </row>
    <row r="15" spans="1:35" ht="19.5" customHeight="1">
      <c r="A15" s="128" t="s">
        <v>178</v>
      </c>
      <c r="B15" s="128" t="s">
        <v>91</v>
      </c>
      <c r="C15" s="128" t="s">
        <v>85</v>
      </c>
      <c r="D15" s="128" t="s">
        <v>183</v>
      </c>
      <c r="E15" s="129">
        <f>SUM(F15,P15,Z15)</f>
        <v>1364456.84</v>
      </c>
      <c r="F15" s="129">
        <f>SUM(G15,J15,M15)</f>
        <v>1364456.84</v>
      </c>
      <c r="G15" s="129">
        <f>SUM(H15,I15)</f>
        <v>1364456.84</v>
      </c>
      <c r="H15" s="129">
        <v>1364456.84</v>
      </c>
      <c r="I15" s="129">
        <v>0</v>
      </c>
      <c r="J15" s="129">
        <f>SUM(K15,L15)</f>
        <v>0</v>
      </c>
      <c r="K15" s="129">
        <v>0</v>
      </c>
      <c r="L15" s="129">
        <v>0</v>
      </c>
      <c r="M15" s="129">
        <f>SUM(N15,O15)</f>
        <v>0</v>
      </c>
      <c r="N15" s="129">
        <v>0</v>
      </c>
      <c r="O15" s="129">
        <v>0</v>
      </c>
      <c r="P15" s="129">
        <f>SUM(Q15,T15,W15)</f>
        <v>0</v>
      </c>
      <c r="Q15" s="129">
        <f>SUM(R15,S15)</f>
        <v>0</v>
      </c>
      <c r="R15" s="129">
        <v>0</v>
      </c>
      <c r="S15" s="129">
        <v>0</v>
      </c>
      <c r="T15" s="129">
        <f>SUM(U15,V15)</f>
        <v>0</v>
      </c>
      <c r="U15" s="129">
        <v>0</v>
      </c>
      <c r="V15" s="129">
        <v>0</v>
      </c>
      <c r="W15" s="129">
        <f>SUM(X15,Y15)</f>
        <v>0</v>
      </c>
      <c r="X15" s="129">
        <v>0</v>
      </c>
      <c r="Y15" s="129">
        <v>0</v>
      </c>
      <c r="Z15" s="129">
        <f>SUM(AA15,AD15,AG15)</f>
        <v>0</v>
      </c>
      <c r="AA15" s="129">
        <f>SUM(AB15,AC15)</f>
        <v>0</v>
      </c>
      <c r="AB15" s="129">
        <v>0</v>
      </c>
      <c r="AC15" s="129">
        <v>0</v>
      </c>
      <c r="AD15" s="129">
        <f>SUM(AE15,AF15)</f>
        <v>0</v>
      </c>
      <c r="AE15" s="129">
        <v>0</v>
      </c>
      <c r="AF15" s="129">
        <v>0</v>
      </c>
      <c r="AG15" s="129">
        <f>SUM(AH15,AI15)</f>
        <v>0</v>
      </c>
      <c r="AH15" s="129">
        <v>0</v>
      </c>
      <c r="AI15" s="129">
        <v>0</v>
      </c>
    </row>
    <row r="16" spans="1:35" ht="19.5" customHeight="1">
      <c r="A16" s="128" t="s">
        <v>176</v>
      </c>
      <c r="B16" s="128" t="s">
        <v>184</v>
      </c>
      <c r="C16" s="128" t="s">
        <v>85</v>
      </c>
      <c r="D16" s="128" t="s">
        <v>185</v>
      </c>
      <c r="E16" s="129">
        <f>SUM(F16,P16,Z16)</f>
        <v>100000</v>
      </c>
      <c r="F16" s="129">
        <f>SUM(G16,J16,M16)</f>
        <v>80000</v>
      </c>
      <c r="G16" s="129">
        <f>SUM(H16,I16)</f>
        <v>80000</v>
      </c>
      <c r="H16" s="129">
        <v>0</v>
      </c>
      <c r="I16" s="129">
        <v>80000</v>
      </c>
      <c r="J16" s="129">
        <f>SUM(K16,L16)</f>
        <v>0</v>
      </c>
      <c r="K16" s="129">
        <v>0</v>
      </c>
      <c r="L16" s="129">
        <v>0</v>
      </c>
      <c r="M16" s="129">
        <f>SUM(N16,O16)</f>
        <v>0</v>
      </c>
      <c r="N16" s="129">
        <v>0</v>
      </c>
      <c r="O16" s="129">
        <v>0</v>
      </c>
      <c r="P16" s="129">
        <f>SUM(Q16,T16,W16)</f>
        <v>20000</v>
      </c>
      <c r="Q16" s="129">
        <f>SUM(R16,S16)</f>
        <v>20000</v>
      </c>
      <c r="R16" s="129">
        <v>0</v>
      </c>
      <c r="S16" s="129">
        <v>20000</v>
      </c>
      <c r="T16" s="129">
        <f>SUM(U16,V16)</f>
        <v>0</v>
      </c>
      <c r="U16" s="129">
        <v>0</v>
      </c>
      <c r="V16" s="129">
        <v>0</v>
      </c>
      <c r="W16" s="129">
        <f>SUM(X16,Y16)</f>
        <v>0</v>
      </c>
      <c r="X16" s="129">
        <v>0</v>
      </c>
      <c r="Y16" s="129">
        <v>0</v>
      </c>
      <c r="Z16" s="129">
        <f>SUM(AA16,AD16,AG16)</f>
        <v>0</v>
      </c>
      <c r="AA16" s="129">
        <f>SUM(AB16,AC16)</f>
        <v>0</v>
      </c>
      <c r="AB16" s="129">
        <v>0</v>
      </c>
      <c r="AC16" s="129">
        <v>0</v>
      </c>
      <c r="AD16" s="129">
        <f>SUM(AE16,AF16)</f>
        <v>0</v>
      </c>
      <c r="AE16" s="129">
        <v>0</v>
      </c>
      <c r="AF16" s="129">
        <v>0</v>
      </c>
      <c r="AG16" s="129">
        <f>SUM(AH16,AI16)</f>
        <v>0</v>
      </c>
      <c r="AH16" s="129">
        <v>0</v>
      </c>
      <c r="AI16" s="129">
        <v>0</v>
      </c>
    </row>
    <row r="17" spans="1:35" ht="19.5" customHeight="1">
      <c r="A17" s="128" t="s">
        <v>178</v>
      </c>
      <c r="B17" s="128" t="s">
        <v>184</v>
      </c>
      <c r="C17" s="128" t="s">
        <v>85</v>
      </c>
      <c r="D17" s="128" t="s">
        <v>108</v>
      </c>
      <c r="E17" s="129">
        <f>SUM(F17,P17,Z17)</f>
        <v>760649.49</v>
      </c>
      <c r="F17" s="129">
        <f>SUM(G17,J17,M17)</f>
        <v>760649.49</v>
      </c>
      <c r="G17" s="129">
        <f>SUM(H17,I17)</f>
        <v>760649.49</v>
      </c>
      <c r="H17" s="129">
        <v>760649.49</v>
      </c>
      <c r="I17" s="129">
        <v>0</v>
      </c>
      <c r="J17" s="129">
        <f>SUM(K17,L17)</f>
        <v>0</v>
      </c>
      <c r="K17" s="129">
        <v>0</v>
      </c>
      <c r="L17" s="129">
        <v>0</v>
      </c>
      <c r="M17" s="129">
        <f>SUM(N17,O17)</f>
        <v>0</v>
      </c>
      <c r="N17" s="129">
        <v>0</v>
      </c>
      <c r="O17" s="129">
        <v>0</v>
      </c>
      <c r="P17" s="129">
        <f>SUM(Q17,T17,W17)</f>
        <v>0</v>
      </c>
      <c r="Q17" s="129">
        <f>SUM(R17,S17)</f>
        <v>0</v>
      </c>
      <c r="R17" s="129">
        <v>0</v>
      </c>
      <c r="S17" s="129">
        <v>0</v>
      </c>
      <c r="T17" s="129">
        <f>SUM(U17,V17)</f>
        <v>0</v>
      </c>
      <c r="U17" s="129">
        <v>0</v>
      </c>
      <c r="V17" s="129">
        <v>0</v>
      </c>
      <c r="W17" s="129">
        <f>SUM(X17,Y17)</f>
        <v>0</v>
      </c>
      <c r="X17" s="129">
        <v>0</v>
      </c>
      <c r="Y17" s="129">
        <v>0</v>
      </c>
      <c r="Z17" s="129">
        <f>SUM(AA17,AD17,AG17)</f>
        <v>0</v>
      </c>
      <c r="AA17" s="129">
        <f>SUM(AB17,AC17)</f>
        <v>0</v>
      </c>
      <c r="AB17" s="129">
        <v>0</v>
      </c>
      <c r="AC17" s="129">
        <v>0</v>
      </c>
      <c r="AD17" s="129">
        <f>SUM(AE17,AF17)</f>
        <v>0</v>
      </c>
      <c r="AE17" s="129">
        <v>0</v>
      </c>
      <c r="AF17" s="129">
        <v>0</v>
      </c>
      <c r="AG17" s="129">
        <f>SUM(AH17,AI17)</f>
        <v>0</v>
      </c>
      <c r="AH17" s="129">
        <v>0</v>
      </c>
      <c r="AI17" s="129">
        <v>0</v>
      </c>
    </row>
    <row r="18" spans="1:35" ht="19.5" customHeight="1">
      <c r="A18" s="128" t="s">
        <v>176</v>
      </c>
      <c r="B18" s="128" t="s">
        <v>96</v>
      </c>
      <c r="C18" s="128" t="s">
        <v>85</v>
      </c>
      <c r="D18" s="128" t="s">
        <v>186</v>
      </c>
      <c r="E18" s="129">
        <f>SUM(F18,P18,Z18)</f>
        <v>550000</v>
      </c>
      <c r="F18" s="129">
        <f>SUM(G18,J18,M18)</f>
        <v>550000</v>
      </c>
      <c r="G18" s="129">
        <f>SUM(H18,I18)</f>
        <v>550000</v>
      </c>
      <c r="H18" s="129">
        <v>0</v>
      </c>
      <c r="I18" s="129">
        <v>550000</v>
      </c>
      <c r="J18" s="129">
        <f>SUM(K18,L18)</f>
        <v>0</v>
      </c>
      <c r="K18" s="129">
        <v>0</v>
      </c>
      <c r="L18" s="129">
        <v>0</v>
      </c>
      <c r="M18" s="129">
        <f>SUM(N18,O18)</f>
        <v>0</v>
      </c>
      <c r="N18" s="129">
        <v>0</v>
      </c>
      <c r="O18" s="129">
        <v>0</v>
      </c>
      <c r="P18" s="129">
        <f>SUM(Q18,T18,W18)</f>
        <v>0</v>
      </c>
      <c r="Q18" s="129">
        <f>SUM(R18,S18)</f>
        <v>0</v>
      </c>
      <c r="R18" s="129">
        <v>0</v>
      </c>
      <c r="S18" s="129">
        <v>0</v>
      </c>
      <c r="T18" s="129">
        <f>SUM(U18,V18)</f>
        <v>0</v>
      </c>
      <c r="U18" s="129">
        <v>0</v>
      </c>
      <c r="V18" s="129">
        <v>0</v>
      </c>
      <c r="W18" s="129">
        <f>SUM(X18,Y18)</f>
        <v>0</v>
      </c>
      <c r="X18" s="129">
        <v>0</v>
      </c>
      <c r="Y18" s="129">
        <v>0</v>
      </c>
      <c r="Z18" s="129">
        <f>SUM(AA18,AD18,AG18)</f>
        <v>0</v>
      </c>
      <c r="AA18" s="129">
        <f>SUM(AB18,AC18)</f>
        <v>0</v>
      </c>
      <c r="AB18" s="129">
        <v>0</v>
      </c>
      <c r="AC18" s="129">
        <v>0</v>
      </c>
      <c r="AD18" s="129">
        <f>SUM(AE18,AF18)</f>
        <v>0</v>
      </c>
      <c r="AE18" s="129">
        <v>0</v>
      </c>
      <c r="AF18" s="129">
        <v>0</v>
      </c>
      <c r="AG18" s="129">
        <f>SUM(AH18,AI18)</f>
        <v>0</v>
      </c>
      <c r="AH18" s="129">
        <v>0</v>
      </c>
      <c r="AI18" s="129">
        <v>0</v>
      </c>
    </row>
    <row r="19" spans="1:35" ht="19.5" customHeight="1">
      <c r="A19" s="128" t="s">
        <v>187</v>
      </c>
      <c r="B19" s="128" t="s">
        <v>88</v>
      </c>
      <c r="C19" s="128" t="s">
        <v>85</v>
      </c>
      <c r="D19" s="128" t="s">
        <v>188</v>
      </c>
      <c r="E19" s="129">
        <f>SUM(F19,P19,Z19)</f>
        <v>350000</v>
      </c>
      <c r="F19" s="129">
        <f>SUM(G19,J19,M19)</f>
        <v>0</v>
      </c>
      <c r="G19" s="129">
        <f>SUM(H19,I19)</f>
        <v>0</v>
      </c>
      <c r="H19" s="129">
        <v>0</v>
      </c>
      <c r="I19" s="129">
        <v>0</v>
      </c>
      <c r="J19" s="129">
        <f>SUM(K19,L19)</f>
        <v>0</v>
      </c>
      <c r="K19" s="129">
        <v>0</v>
      </c>
      <c r="L19" s="129">
        <v>0</v>
      </c>
      <c r="M19" s="129">
        <f>SUM(N19,O19)</f>
        <v>0</v>
      </c>
      <c r="N19" s="129">
        <v>0</v>
      </c>
      <c r="O19" s="129">
        <v>0</v>
      </c>
      <c r="P19" s="129">
        <f>SUM(Q19,T19,W19)</f>
        <v>350000</v>
      </c>
      <c r="Q19" s="129">
        <f>SUM(R19,S19)</f>
        <v>350000</v>
      </c>
      <c r="R19" s="129">
        <v>0</v>
      </c>
      <c r="S19" s="129">
        <v>350000</v>
      </c>
      <c r="T19" s="129">
        <f>SUM(U19,V19)</f>
        <v>0</v>
      </c>
      <c r="U19" s="129">
        <v>0</v>
      </c>
      <c r="V19" s="129">
        <v>0</v>
      </c>
      <c r="W19" s="129">
        <f>SUM(X19,Y19)</f>
        <v>0</v>
      </c>
      <c r="X19" s="129">
        <v>0</v>
      </c>
      <c r="Y19" s="129">
        <v>0</v>
      </c>
      <c r="Z19" s="129">
        <f>SUM(AA19,AD19,AG19)</f>
        <v>0</v>
      </c>
      <c r="AA19" s="129">
        <f>SUM(AB19,AC19)</f>
        <v>0</v>
      </c>
      <c r="AB19" s="129">
        <v>0</v>
      </c>
      <c r="AC19" s="129">
        <v>0</v>
      </c>
      <c r="AD19" s="129">
        <f>SUM(AE19,AF19)</f>
        <v>0</v>
      </c>
      <c r="AE19" s="129">
        <v>0</v>
      </c>
      <c r="AF19" s="129">
        <v>0</v>
      </c>
      <c r="AG19" s="129">
        <f>SUM(AH19,AI19)</f>
        <v>0</v>
      </c>
      <c r="AH19" s="129">
        <v>0</v>
      </c>
      <c r="AI19" s="129">
        <v>0</v>
      </c>
    </row>
    <row r="20" spans="1:35" ht="19.5" customHeight="1">
      <c r="A20" s="128" t="s">
        <v>176</v>
      </c>
      <c r="B20" s="128" t="s">
        <v>88</v>
      </c>
      <c r="C20" s="128" t="s">
        <v>85</v>
      </c>
      <c r="D20" s="128" t="s">
        <v>189</v>
      </c>
      <c r="E20" s="129">
        <f>SUM(F20,P20,Z20)</f>
        <v>140000</v>
      </c>
      <c r="F20" s="129">
        <f>SUM(G20,J20,M20)</f>
        <v>140000</v>
      </c>
      <c r="G20" s="129">
        <f>SUM(H20,I20)</f>
        <v>140000</v>
      </c>
      <c r="H20" s="129">
        <v>0</v>
      </c>
      <c r="I20" s="129">
        <v>140000</v>
      </c>
      <c r="J20" s="129">
        <f>SUM(K20,L20)</f>
        <v>0</v>
      </c>
      <c r="K20" s="129">
        <v>0</v>
      </c>
      <c r="L20" s="129">
        <v>0</v>
      </c>
      <c r="M20" s="129">
        <f>SUM(N20,O20)</f>
        <v>0</v>
      </c>
      <c r="N20" s="129">
        <v>0</v>
      </c>
      <c r="O20" s="129">
        <v>0</v>
      </c>
      <c r="P20" s="129">
        <f>SUM(Q20,T20,W20)</f>
        <v>0</v>
      </c>
      <c r="Q20" s="129">
        <f>SUM(R20,S20)</f>
        <v>0</v>
      </c>
      <c r="R20" s="129">
        <v>0</v>
      </c>
      <c r="S20" s="129">
        <v>0</v>
      </c>
      <c r="T20" s="129">
        <f>SUM(U20,V20)</f>
        <v>0</v>
      </c>
      <c r="U20" s="129">
        <v>0</v>
      </c>
      <c r="V20" s="129">
        <v>0</v>
      </c>
      <c r="W20" s="129">
        <f>SUM(X20,Y20)</f>
        <v>0</v>
      </c>
      <c r="X20" s="129">
        <v>0</v>
      </c>
      <c r="Y20" s="129">
        <v>0</v>
      </c>
      <c r="Z20" s="129">
        <f>SUM(AA20,AD20,AG20)</f>
        <v>0</v>
      </c>
      <c r="AA20" s="129">
        <f>SUM(AB20,AC20)</f>
        <v>0</v>
      </c>
      <c r="AB20" s="129">
        <v>0</v>
      </c>
      <c r="AC20" s="129">
        <v>0</v>
      </c>
      <c r="AD20" s="129">
        <f>SUM(AE20,AF20)</f>
        <v>0</v>
      </c>
      <c r="AE20" s="129">
        <v>0</v>
      </c>
      <c r="AF20" s="129">
        <v>0</v>
      </c>
      <c r="AG20" s="129">
        <f>SUM(AH20,AI20)</f>
        <v>0</v>
      </c>
      <c r="AH20" s="129">
        <v>0</v>
      </c>
      <c r="AI20" s="129">
        <v>0</v>
      </c>
    </row>
    <row r="21" spans="1:35" ht="19.5" customHeight="1">
      <c r="A21" s="128" t="s">
        <v>176</v>
      </c>
      <c r="B21" s="128" t="s">
        <v>190</v>
      </c>
      <c r="C21" s="128" t="s">
        <v>85</v>
      </c>
      <c r="D21" s="128" t="s">
        <v>191</v>
      </c>
      <c r="E21" s="129">
        <f>SUM(F21,P21,Z21)</f>
        <v>180000</v>
      </c>
      <c r="F21" s="129">
        <f>SUM(G21,J21,M21)</f>
        <v>180000</v>
      </c>
      <c r="G21" s="129">
        <f>SUM(H21,I21)</f>
        <v>180000</v>
      </c>
      <c r="H21" s="129">
        <v>0</v>
      </c>
      <c r="I21" s="129">
        <v>180000</v>
      </c>
      <c r="J21" s="129">
        <f>SUM(K21,L21)</f>
        <v>0</v>
      </c>
      <c r="K21" s="129">
        <v>0</v>
      </c>
      <c r="L21" s="129">
        <v>0</v>
      </c>
      <c r="M21" s="129">
        <f>SUM(N21,O21)</f>
        <v>0</v>
      </c>
      <c r="N21" s="129">
        <v>0</v>
      </c>
      <c r="O21" s="129">
        <v>0</v>
      </c>
      <c r="P21" s="129">
        <f>SUM(Q21,T21,W21)</f>
        <v>0</v>
      </c>
      <c r="Q21" s="129">
        <f>SUM(R21,S21)</f>
        <v>0</v>
      </c>
      <c r="R21" s="129">
        <v>0</v>
      </c>
      <c r="S21" s="129">
        <v>0</v>
      </c>
      <c r="T21" s="129">
        <f>SUM(U21,V21)</f>
        <v>0</v>
      </c>
      <c r="U21" s="129">
        <v>0</v>
      </c>
      <c r="V21" s="129">
        <v>0</v>
      </c>
      <c r="W21" s="129">
        <f>SUM(X21,Y21)</f>
        <v>0</v>
      </c>
      <c r="X21" s="129">
        <v>0</v>
      </c>
      <c r="Y21" s="129">
        <v>0</v>
      </c>
      <c r="Z21" s="129">
        <f>SUM(AA21,AD21,AG21)</f>
        <v>0</v>
      </c>
      <c r="AA21" s="129">
        <f>SUM(AB21,AC21)</f>
        <v>0</v>
      </c>
      <c r="AB21" s="129">
        <v>0</v>
      </c>
      <c r="AC21" s="129">
        <v>0</v>
      </c>
      <c r="AD21" s="129">
        <f>SUM(AE21,AF21)</f>
        <v>0</v>
      </c>
      <c r="AE21" s="129">
        <v>0</v>
      </c>
      <c r="AF21" s="129">
        <v>0</v>
      </c>
      <c r="AG21" s="129">
        <f>SUM(AH21,AI21)</f>
        <v>0</v>
      </c>
      <c r="AH21" s="129">
        <v>0</v>
      </c>
      <c r="AI21" s="129">
        <v>0</v>
      </c>
    </row>
    <row r="22" spans="1:35" ht="19.5" customHeight="1">
      <c r="A22" s="128" t="s">
        <v>174</v>
      </c>
      <c r="B22" s="128" t="s">
        <v>101</v>
      </c>
      <c r="C22" s="128" t="s">
        <v>85</v>
      </c>
      <c r="D22" s="128" t="s">
        <v>192</v>
      </c>
      <c r="E22" s="129">
        <f>SUM(F22,P22,Z22)</f>
        <v>145000</v>
      </c>
      <c r="F22" s="129">
        <f>SUM(G22,J22,M22)</f>
        <v>145000</v>
      </c>
      <c r="G22" s="129">
        <f>SUM(H22,I22)</f>
        <v>145000</v>
      </c>
      <c r="H22" s="129">
        <v>145000</v>
      </c>
      <c r="I22" s="129">
        <v>0</v>
      </c>
      <c r="J22" s="129">
        <f>SUM(K22,L22)</f>
        <v>0</v>
      </c>
      <c r="K22" s="129">
        <v>0</v>
      </c>
      <c r="L22" s="129">
        <v>0</v>
      </c>
      <c r="M22" s="129">
        <f>SUM(N22,O22)</f>
        <v>0</v>
      </c>
      <c r="N22" s="129">
        <v>0</v>
      </c>
      <c r="O22" s="129">
        <v>0</v>
      </c>
      <c r="P22" s="129">
        <f>SUM(Q22,T22,W22)</f>
        <v>0</v>
      </c>
      <c r="Q22" s="129">
        <f>SUM(R22,S22)</f>
        <v>0</v>
      </c>
      <c r="R22" s="129">
        <v>0</v>
      </c>
      <c r="S22" s="129">
        <v>0</v>
      </c>
      <c r="T22" s="129">
        <f>SUM(U22,V22)</f>
        <v>0</v>
      </c>
      <c r="U22" s="129">
        <v>0</v>
      </c>
      <c r="V22" s="129">
        <v>0</v>
      </c>
      <c r="W22" s="129">
        <f>SUM(X22,Y22)</f>
        <v>0</v>
      </c>
      <c r="X22" s="129">
        <v>0</v>
      </c>
      <c r="Y22" s="129">
        <v>0</v>
      </c>
      <c r="Z22" s="129">
        <f>SUM(AA22,AD22,AG22)</f>
        <v>0</v>
      </c>
      <c r="AA22" s="129">
        <f>SUM(AB22,AC22)</f>
        <v>0</v>
      </c>
      <c r="AB22" s="129">
        <v>0</v>
      </c>
      <c r="AC22" s="129">
        <v>0</v>
      </c>
      <c r="AD22" s="129">
        <f>SUM(AE22,AF22)</f>
        <v>0</v>
      </c>
      <c r="AE22" s="129">
        <v>0</v>
      </c>
      <c r="AF22" s="129">
        <v>0</v>
      </c>
      <c r="AG22" s="129">
        <f>SUM(AH22,AI22)</f>
        <v>0</v>
      </c>
      <c r="AH22" s="129">
        <v>0</v>
      </c>
      <c r="AI22" s="129">
        <v>0</v>
      </c>
    </row>
    <row r="23" spans="1:35" ht="19.5" customHeight="1">
      <c r="A23" s="128" t="s">
        <v>176</v>
      </c>
      <c r="B23" s="128" t="s">
        <v>101</v>
      </c>
      <c r="C23" s="128" t="s">
        <v>85</v>
      </c>
      <c r="D23" s="128" t="s">
        <v>193</v>
      </c>
      <c r="E23" s="129">
        <f>SUM(F23,P23,Z23)</f>
        <v>361970</v>
      </c>
      <c r="F23" s="129">
        <f>SUM(G23,J23,M23)</f>
        <v>261970</v>
      </c>
      <c r="G23" s="129">
        <f>SUM(H23,I23)</f>
        <v>261970</v>
      </c>
      <c r="H23" s="129">
        <v>105000</v>
      </c>
      <c r="I23" s="129">
        <v>156970</v>
      </c>
      <c r="J23" s="129">
        <f>SUM(K23,L23)</f>
        <v>0</v>
      </c>
      <c r="K23" s="129">
        <v>0</v>
      </c>
      <c r="L23" s="129">
        <v>0</v>
      </c>
      <c r="M23" s="129">
        <f>SUM(N23,O23)</f>
        <v>0</v>
      </c>
      <c r="N23" s="129">
        <v>0</v>
      </c>
      <c r="O23" s="129">
        <v>0</v>
      </c>
      <c r="P23" s="129">
        <f>SUM(Q23,T23,W23)</f>
        <v>100000</v>
      </c>
      <c r="Q23" s="129">
        <f>SUM(R23,S23)</f>
        <v>100000</v>
      </c>
      <c r="R23" s="129">
        <v>0</v>
      </c>
      <c r="S23" s="129">
        <v>100000</v>
      </c>
      <c r="T23" s="129">
        <f>SUM(U23,V23)</f>
        <v>0</v>
      </c>
      <c r="U23" s="129">
        <v>0</v>
      </c>
      <c r="V23" s="129">
        <v>0</v>
      </c>
      <c r="W23" s="129">
        <f>SUM(X23,Y23)</f>
        <v>0</v>
      </c>
      <c r="X23" s="129">
        <v>0</v>
      </c>
      <c r="Y23" s="129">
        <v>0</v>
      </c>
      <c r="Z23" s="129">
        <f>SUM(AA23,AD23,AG23)</f>
        <v>0</v>
      </c>
      <c r="AA23" s="129">
        <f>SUM(AB23,AC23)</f>
        <v>0</v>
      </c>
      <c r="AB23" s="129">
        <v>0</v>
      </c>
      <c r="AC23" s="129">
        <v>0</v>
      </c>
      <c r="AD23" s="129">
        <f>SUM(AE23,AF23)</f>
        <v>0</v>
      </c>
      <c r="AE23" s="129">
        <v>0</v>
      </c>
      <c r="AF23" s="129">
        <v>0</v>
      </c>
      <c r="AG23" s="129">
        <f>SUM(AH23,AI23)</f>
        <v>0</v>
      </c>
      <c r="AH23" s="129">
        <v>0</v>
      </c>
      <c r="AI23" s="129">
        <v>0</v>
      </c>
    </row>
    <row r="24" spans="1:35" ht="19.5" customHeight="1">
      <c r="A24" s="128" t="s">
        <v>178</v>
      </c>
      <c r="B24" s="128" t="s">
        <v>101</v>
      </c>
      <c r="C24" s="128" t="s">
        <v>85</v>
      </c>
      <c r="D24" s="128" t="s">
        <v>194</v>
      </c>
      <c r="E24" s="129">
        <f>SUM(F24,P24,Z24)</f>
        <v>173488</v>
      </c>
      <c r="F24" s="129">
        <f>SUM(G24,J24,M24)</f>
        <v>173488</v>
      </c>
      <c r="G24" s="129">
        <f>SUM(H24,I24)</f>
        <v>173488</v>
      </c>
      <c r="H24" s="129">
        <v>103488</v>
      </c>
      <c r="I24" s="129">
        <v>70000</v>
      </c>
      <c r="J24" s="129">
        <f>SUM(K24,L24)</f>
        <v>0</v>
      </c>
      <c r="K24" s="129">
        <v>0</v>
      </c>
      <c r="L24" s="129">
        <v>0</v>
      </c>
      <c r="M24" s="129">
        <f>SUM(N24,O24)</f>
        <v>0</v>
      </c>
      <c r="N24" s="129">
        <v>0</v>
      </c>
      <c r="O24" s="129">
        <v>0</v>
      </c>
      <c r="P24" s="129">
        <f>SUM(Q24,T24,W24)</f>
        <v>0</v>
      </c>
      <c r="Q24" s="129">
        <f>SUM(R24,S24)</f>
        <v>0</v>
      </c>
      <c r="R24" s="129">
        <v>0</v>
      </c>
      <c r="S24" s="129">
        <v>0</v>
      </c>
      <c r="T24" s="129">
        <f>SUM(U24,V24)</f>
        <v>0</v>
      </c>
      <c r="U24" s="129">
        <v>0</v>
      </c>
      <c r="V24" s="129">
        <v>0</v>
      </c>
      <c r="W24" s="129">
        <f>SUM(X24,Y24)</f>
        <v>0</v>
      </c>
      <c r="X24" s="129">
        <v>0</v>
      </c>
      <c r="Y24" s="129">
        <v>0</v>
      </c>
      <c r="Z24" s="129">
        <f>SUM(AA24,AD24,AG24)</f>
        <v>0</v>
      </c>
      <c r="AA24" s="129">
        <f>SUM(AB24,AC24)</f>
        <v>0</v>
      </c>
      <c r="AB24" s="129">
        <v>0</v>
      </c>
      <c r="AC24" s="129">
        <v>0</v>
      </c>
      <c r="AD24" s="129">
        <f>SUM(AE24,AF24)</f>
        <v>0</v>
      </c>
      <c r="AE24" s="129">
        <v>0</v>
      </c>
      <c r="AF24" s="129">
        <v>0</v>
      </c>
      <c r="AG24" s="129">
        <f>SUM(AH24,AI24)</f>
        <v>0</v>
      </c>
      <c r="AH24" s="129">
        <v>0</v>
      </c>
      <c r="AI24" s="129">
        <v>0</v>
      </c>
    </row>
    <row r="25" spans="1:35" ht="19.5" customHeight="1">
      <c r="A25" s="128" t="s">
        <v>56</v>
      </c>
      <c r="B25" s="128" t="s">
        <v>56</v>
      </c>
      <c r="C25" s="128" t="s">
        <v>109</v>
      </c>
      <c r="D25" s="128" t="s">
        <v>110</v>
      </c>
      <c r="E25" s="129">
        <f>SUM(F25,P25,Z25)</f>
        <v>693187.53</v>
      </c>
      <c r="F25" s="129">
        <f>SUM(G25,J25,M25)</f>
        <v>693187.53</v>
      </c>
      <c r="G25" s="129">
        <f>SUM(H25,I25)</f>
        <v>693187.53</v>
      </c>
      <c r="H25" s="129">
        <v>693187.53</v>
      </c>
      <c r="I25" s="129">
        <v>0</v>
      </c>
      <c r="J25" s="129">
        <f>SUM(K25,L25)</f>
        <v>0</v>
      </c>
      <c r="K25" s="129">
        <v>0</v>
      </c>
      <c r="L25" s="129">
        <v>0</v>
      </c>
      <c r="M25" s="129">
        <f>SUM(N25,O25)</f>
        <v>0</v>
      </c>
      <c r="N25" s="129">
        <v>0</v>
      </c>
      <c r="O25" s="129">
        <v>0</v>
      </c>
      <c r="P25" s="129">
        <f>SUM(Q25,T25,W25)</f>
        <v>0</v>
      </c>
      <c r="Q25" s="129">
        <f>SUM(R25,S25)</f>
        <v>0</v>
      </c>
      <c r="R25" s="129">
        <v>0</v>
      </c>
      <c r="S25" s="129">
        <v>0</v>
      </c>
      <c r="T25" s="129">
        <f>SUM(U25,V25)</f>
        <v>0</v>
      </c>
      <c r="U25" s="129">
        <v>0</v>
      </c>
      <c r="V25" s="129">
        <v>0</v>
      </c>
      <c r="W25" s="129">
        <f>SUM(X25,Y25)</f>
        <v>0</v>
      </c>
      <c r="X25" s="129">
        <v>0</v>
      </c>
      <c r="Y25" s="129">
        <v>0</v>
      </c>
      <c r="Z25" s="129">
        <f>SUM(AA25,AD25,AG25)</f>
        <v>0</v>
      </c>
      <c r="AA25" s="129">
        <f>SUM(AB25,AC25)</f>
        <v>0</v>
      </c>
      <c r="AB25" s="129">
        <v>0</v>
      </c>
      <c r="AC25" s="129">
        <v>0</v>
      </c>
      <c r="AD25" s="129">
        <f>SUM(AE25,AF25)</f>
        <v>0</v>
      </c>
      <c r="AE25" s="129">
        <v>0</v>
      </c>
      <c r="AF25" s="129">
        <v>0</v>
      </c>
      <c r="AG25" s="129">
        <f>SUM(AH25,AI25)</f>
        <v>0</v>
      </c>
      <c r="AH25" s="129">
        <v>0</v>
      </c>
      <c r="AI25" s="129">
        <v>0</v>
      </c>
    </row>
    <row r="26" spans="1:35" ht="19.5" customHeight="1">
      <c r="A26" s="128" t="s">
        <v>180</v>
      </c>
      <c r="B26" s="128" t="s">
        <v>89</v>
      </c>
      <c r="C26" s="128" t="s">
        <v>109</v>
      </c>
      <c r="D26" s="128" t="s">
        <v>181</v>
      </c>
      <c r="E26" s="129">
        <f>SUM(F26,P26,Z26)</f>
        <v>593884.93</v>
      </c>
      <c r="F26" s="129">
        <f>SUM(G26,J26,M26)</f>
        <v>593884.93</v>
      </c>
      <c r="G26" s="129">
        <f>SUM(H26,I26)</f>
        <v>593884.93</v>
      </c>
      <c r="H26" s="129">
        <v>593884.93</v>
      </c>
      <c r="I26" s="129">
        <v>0</v>
      </c>
      <c r="J26" s="129">
        <f>SUM(K26,L26)</f>
        <v>0</v>
      </c>
      <c r="K26" s="129">
        <v>0</v>
      </c>
      <c r="L26" s="129">
        <v>0</v>
      </c>
      <c r="M26" s="129">
        <f>SUM(N26,O26)</f>
        <v>0</v>
      </c>
      <c r="N26" s="129">
        <v>0</v>
      </c>
      <c r="O26" s="129">
        <v>0</v>
      </c>
      <c r="P26" s="129">
        <f>SUM(Q26,T26,W26)</f>
        <v>0</v>
      </c>
      <c r="Q26" s="129">
        <f>SUM(R26,S26)</f>
        <v>0</v>
      </c>
      <c r="R26" s="129">
        <v>0</v>
      </c>
      <c r="S26" s="129">
        <v>0</v>
      </c>
      <c r="T26" s="129">
        <f>SUM(U26,V26)</f>
        <v>0</v>
      </c>
      <c r="U26" s="129">
        <v>0</v>
      </c>
      <c r="V26" s="129">
        <v>0</v>
      </c>
      <c r="W26" s="129">
        <f>SUM(X26,Y26)</f>
        <v>0</v>
      </c>
      <c r="X26" s="129">
        <v>0</v>
      </c>
      <c r="Y26" s="129">
        <v>0</v>
      </c>
      <c r="Z26" s="129">
        <f>SUM(AA26,AD26,AG26)</f>
        <v>0</v>
      </c>
      <c r="AA26" s="129">
        <f>SUM(AB26,AC26)</f>
        <v>0</v>
      </c>
      <c r="AB26" s="129">
        <v>0</v>
      </c>
      <c r="AC26" s="129">
        <v>0</v>
      </c>
      <c r="AD26" s="129">
        <f>SUM(AE26,AF26)</f>
        <v>0</v>
      </c>
      <c r="AE26" s="129">
        <v>0</v>
      </c>
      <c r="AF26" s="129">
        <v>0</v>
      </c>
      <c r="AG26" s="129">
        <f>SUM(AH26,AI26)</f>
        <v>0</v>
      </c>
      <c r="AH26" s="129">
        <v>0</v>
      </c>
      <c r="AI26" s="129">
        <v>0</v>
      </c>
    </row>
    <row r="27" spans="1:35" ht="19.5" customHeight="1">
      <c r="A27" s="128" t="s">
        <v>180</v>
      </c>
      <c r="B27" s="128" t="s">
        <v>91</v>
      </c>
      <c r="C27" s="128" t="s">
        <v>109</v>
      </c>
      <c r="D27" s="128" t="s">
        <v>195</v>
      </c>
      <c r="E27" s="129">
        <f>SUM(F27,P27,Z27)</f>
        <v>89102.6</v>
      </c>
      <c r="F27" s="129">
        <f>SUM(G27,J27,M27)</f>
        <v>89102.6</v>
      </c>
      <c r="G27" s="129">
        <f>SUM(H27,I27)</f>
        <v>89102.6</v>
      </c>
      <c r="H27" s="129">
        <v>89102.6</v>
      </c>
      <c r="I27" s="129">
        <v>0</v>
      </c>
      <c r="J27" s="129">
        <f>SUM(K27,L27)</f>
        <v>0</v>
      </c>
      <c r="K27" s="129">
        <v>0</v>
      </c>
      <c r="L27" s="129">
        <v>0</v>
      </c>
      <c r="M27" s="129">
        <f>SUM(N27,O27)</f>
        <v>0</v>
      </c>
      <c r="N27" s="129">
        <v>0</v>
      </c>
      <c r="O27" s="129">
        <v>0</v>
      </c>
      <c r="P27" s="129">
        <f>SUM(Q27,T27,W27)</f>
        <v>0</v>
      </c>
      <c r="Q27" s="129">
        <f>SUM(R27,S27)</f>
        <v>0</v>
      </c>
      <c r="R27" s="129">
        <v>0</v>
      </c>
      <c r="S27" s="129">
        <v>0</v>
      </c>
      <c r="T27" s="129">
        <f>SUM(U27,V27)</f>
        <v>0</v>
      </c>
      <c r="U27" s="129">
        <v>0</v>
      </c>
      <c r="V27" s="129">
        <v>0</v>
      </c>
      <c r="W27" s="129">
        <f>SUM(X27,Y27)</f>
        <v>0</v>
      </c>
      <c r="X27" s="129">
        <v>0</v>
      </c>
      <c r="Y27" s="129">
        <v>0</v>
      </c>
      <c r="Z27" s="129">
        <f>SUM(AA27,AD27,AG27)</f>
        <v>0</v>
      </c>
      <c r="AA27" s="129">
        <f>SUM(AB27,AC27)</f>
        <v>0</v>
      </c>
      <c r="AB27" s="129">
        <v>0</v>
      </c>
      <c r="AC27" s="129">
        <v>0</v>
      </c>
      <c r="AD27" s="129">
        <f>SUM(AE27,AF27)</f>
        <v>0</v>
      </c>
      <c r="AE27" s="129">
        <v>0</v>
      </c>
      <c r="AF27" s="129">
        <v>0</v>
      </c>
      <c r="AG27" s="129">
        <f>SUM(AH27,AI27)</f>
        <v>0</v>
      </c>
      <c r="AH27" s="129">
        <v>0</v>
      </c>
      <c r="AI27" s="129">
        <v>0</v>
      </c>
    </row>
    <row r="28" spans="1:35" ht="19.5" customHeight="1">
      <c r="A28" s="128" t="s">
        <v>174</v>
      </c>
      <c r="B28" s="128" t="s">
        <v>101</v>
      </c>
      <c r="C28" s="128" t="s">
        <v>109</v>
      </c>
      <c r="D28" s="128" t="s">
        <v>192</v>
      </c>
      <c r="E28" s="129">
        <f>SUM(F28,P28,Z28)</f>
        <v>10200</v>
      </c>
      <c r="F28" s="129">
        <f>SUM(G28,J28,M28)</f>
        <v>10200</v>
      </c>
      <c r="G28" s="129">
        <f>SUM(H28,I28)</f>
        <v>10200</v>
      </c>
      <c r="H28" s="129">
        <v>10200</v>
      </c>
      <c r="I28" s="129">
        <v>0</v>
      </c>
      <c r="J28" s="129">
        <f>SUM(K28,L28)</f>
        <v>0</v>
      </c>
      <c r="K28" s="129">
        <v>0</v>
      </c>
      <c r="L28" s="129">
        <v>0</v>
      </c>
      <c r="M28" s="129">
        <f>SUM(N28,O28)</f>
        <v>0</v>
      </c>
      <c r="N28" s="129">
        <v>0</v>
      </c>
      <c r="O28" s="129">
        <v>0</v>
      </c>
      <c r="P28" s="129">
        <f>SUM(Q28,T28,W28)</f>
        <v>0</v>
      </c>
      <c r="Q28" s="129">
        <f>SUM(R28,S28)</f>
        <v>0</v>
      </c>
      <c r="R28" s="129">
        <v>0</v>
      </c>
      <c r="S28" s="129">
        <v>0</v>
      </c>
      <c r="T28" s="129">
        <f>SUM(U28,V28)</f>
        <v>0</v>
      </c>
      <c r="U28" s="129">
        <v>0</v>
      </c>
      <c r="V28" s="129">
        <v>0</v>
      </c>
      <c r="W28" s="129">
        <f>SUM(X28,Y28)</f>
        <v>0</v>
      </c>
      <c r="X28" s="129">
        <v>0</v>
      </c>
      <c r="Y28" s="129">
        <v>0</v>
      </c>
      <c r="Z28" s="129">
        <f>SUM(AA28,AD28,AG28)</f>
        <v>0</v>
      </c>
      <c r="AA28" s="129">
        <f>SUM(AB28,AC28)</f>
        <v>0</v>
      </c>
      <c r="AB28" s="129">
        <v>0</v>
      </c>
      <c r="AC28" s="129">
        <v>0</v>
      </c>
      <c r="AD28" s="129">
        <f>SUM(AE28,AF28)</f>
        <v>0</v>
      </c>
      <c r="AE28" s="129">
        <v>0</v>
      </c>
      <c r="AF28" s="129">
        <v>0</v>
      </c>
      <c r="AG28" s="129">
        <f>SUM(AH28,AI28)</f>
        <v>0</v>
      </c>
      <c r="AH28" s="129">
        <v>0</v>
      </c>
      <c r="AI28" s="129">
        <v>0</v>
      </c>
    </row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  <mergeCell ref="AD5:AF5"/>
    <mergeCell ref="G5:I5"/>
    <mergeCell ref="J5:L5"/>
    <mergeCell ref="M5:O5"/>
    <mergeCell ref="P5:P6"/>
    <mergeCell ref="Q5:S5"/>
    <mergeCell ref="A5:B5"/>
    <mergeCell ref="F5:F6"/>
    <mergeCell ref="E4:E6"/>
    <mergeCell ref="C5:C6"/>
    <mergeCell ref="D5:D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130"/>
      <c r="B1" s="130"/>
      <c r="C1" s="130"/>
      <c r="D1" s="130"/>
      <c r="E1" s="130"/>
      <c r="F1" s="131" t="s">
        <v>196</v>
      </c>
    </row>
    <row r="2" spans="1:6" ht="26.25" customHeight="1">
      <c r="A2" s="132" t="s">
        <v>197</v>
      </c>
      <c r="B2" s="132"/>
      <c r="C2" s="132"/>
      <c r="D2" s="132"/>
      <c r="E2" s="132"/>
      <c r="F2" s="132"/>
    </row>
    <row r="3" spans="1:6" s="2" customFormat="1" ht="16.5" customHeight="1">
      <c r="A3" s="133" t="s">
        <v>5</v>
      </c>
      <c r="B3" s="134"/>
      <c r="C3" s="135"/>
      <c r="D3" s="135"/>
      <c r="E3" s="135"/>
      <c r="F3" s="136" t="s">
        <v>6</v>
      </c>
    </row>
    <row r="4" spans="1:6" ht="19.5" customHeight="1">
      <c r="A4" s="137" t="s">
        <v>9</v>
      </c>
      <c r="B4" s="137"/>
      <c r="C4" s="137"/>
      <c r="D4" s="138" t="s">
        <v>198</v>
      </c>
      <c r="E4" s="139" t="s">
        <v>199</v>
      </c>
      <c r="F4" s="140"/>
    </row>
    <row r="5" spans="1:6" ht="19.5" customHeight="1">
      <c r="A5" s="141" t="s">
        <v>62</v>
      </c>
      <c r="B5" s="141"/>
      <c r="C5" s="137" t="s">
        <v>200</v>
      </c>
      <c r="D5" s="141"/>
      <c r="E5" s="142" t="s">
        <v>201</v>
      </c>
      <c r="F5" s="143" t="s">
        <v>202</v>
      </c>
    </row>
    <row r="6" spans="1:6" ht="19.5" customHeight="1">
      <c r="A6" s="144" t="s">
        <v>73</v>
      </c>
      <c r="B6" s="144" t="s">
        <v>74</v>
      </c>
      <c r="C6" s="145"/>
      <c r="D6" s="144"/>
      <c r="E6" s="146"/>
      <c r="F6" s="147"/>
    </row>
    <row r="7" spans="1:6" ht="19.5" customHeight="1">
      <c r="A7" s="148" t="s">
        <v>56</v>
      </c>
      <c r="B7" s="149" t="s">
        <v>56</v>
      </c>
      <c r="C7" s="150" t="s">
        <v>65</v>
      </c>
      <c r="D7" s="151">
        <v>8478890.86</v>
      </c>
      <c r="E7" s="152">
        <v>7332124.26</v>
      </c>
      <c r="F7" s="153">
        <v>1146766.6</v>
      </c>
    </row>
    <row r="8" spans="1:6" ht="19.5" customHeight="1">
      <c r="A8" s="148" t="s">
        <v>56</v>
      </c>
      <c r="B8" s="149" t="s">
        <v>56</v>
      </c>
      <c r="C8" s="150" t="s">
        <v>84</v>
      </c>
      <c r="D8" s="151">
        <v>8478890.86</v>
      </c>
      <c r="E8" s="152">
        <v>7332124.26</v>
      </c>
      <c r="F8" s="153">
        <v>1146766.6</v>
      </c>
    </row>
    <row r="9" spans="1:6" ht="19.5" customHeight="1">
      <c r="A9" s="148" t="s">
        <v>56</v>
      </c>
      <c r="B9" s="149" t="s">
        <v>56</v>
      </c>
      <c r="C9" s="150" t="s">
        <v>86</v>
      </c>
      <c r="D9" s="151">
        <v>7785703.33</v>
      </c>
      <c r="E9" s="152">
        <v>6728039.33</v>
      </c>
      <c r="F9" s="153">
        <v>1057664</v>
      </c>
    </row>
    <row r="10" spans="1:6" ht="19.5" customHeight="1">
      <c r="A10" s="148" t="s">
        <v>203</v>
      </c>
      <c r="B10" s="149" t="s">
        <v>89</v>
      </c>
      <c r="C10" s="150" t="s">
        <v>204</v>
      </c>
      <c r="D10" s="151">
        <v>2047308</v>
      </c>
      <c r="E10" s="152">
        <v>2047308</v>
      </c>
      <c r="F10" s="153">
        <v>0</v>
      </c>
    </row>
    <row r="11" spans="1:6" ht="19.5" customHeight="1">
      <c r="A11" s="148" t="s">
        <v>203</v>
      </c>
      <c r="B11" s="149" t="s">
        <v>91</v>
      </c>
      <c r="C11" s="150" t="s">
        <v>205</v>
      </c>
      <c r="D11" s="151">
        <v>2102496</v>
      </c>
      <c r="E11" s="152">
        <v>2102496</v>
      </c>
      <c r="F11" s="153">
        <v>0</v>
      </c>
    </row>
    <row r="12" spans="1:6" ht="19.5" customHeight="1">
      <c r="A12" s="148" t="s">
        <v>203</v>
      </c>
      <c r="B12" s="149" t="s">
        <v>184</v>
      </c>
      <c r="C12" s="150" t="s">
        <v>206</v>
      </c>
      <c r="D12" s="151">
        <v>166722</v>
      </c>
      <c r="E12" s="152">
        <v>166722</v>
      </c>
      <c r="F12" s="153">
        <v>0</v>
      </c>
    </row>
    <row r="13" spans="1:6" ht="19.5" customHeight="1">
      <c r="A13" s="148" t="s">
        <v>203</v>
      </c>
      <c r="B13" s="149" t="s">
        <v>88</v>
      </c>
      <c r="C13" s="150" t="s">
        <v>207</v>
      </c>
      <c r="D13" s="151">
        <v>103488</v>
      </c>
      <c r="E13" s="152">
        <v>103488</v>
      </c>
      <c r="F13" s="153">
        <v>0</v>
      </c>
    </row>
    <row r="14" spans="1:6" ht="19.5" customHeight="1">
      <c r="A14" s="148" t="s">
        <v>203</v>
      </c>
      <c r="B14" s="149" t="s">
        <v>208</v>
      </c>
      <c r="C14" s="150" t="s">
        <v>209</v>
      </c>
      <c r="D14" s="151">
        <v>29807</v>
      </c>
      <c r="E14" s="152">
        <v>29807</v>
      </c>
      <c r="F14" s="153">
        <v>0</v>
      </c>
    </row>
    <row r="15" spans="1:6" ht="19.5" customHeight="1">
      <c r="A15" s="148" t="s">
        <v>203</v>
      </c>
      <c r="B15" s="149" t="s">
        <v>190</v>
      </c>
      <c r="C15" s="150" t="s">
        <v>210</v>
      </c>
      <c r="D15" s="151">
        <v>739666.6</v>
      </c>
      <c r="E15" s="152">
        <v>739666.6</v>
      </c>
      <c r="F15" s="153">
        <v>0</v>
      </c>
    </row>
    <row r="16" spans="1:6" ht="19.5" customHeight="1">
      <c r="A16" s="148" t="s">
        <v>203</v>
      </c>
      <c r="B16" s="149" t="s">
        <v>211</v>
      </c>
      <c r="C16" s="150" t="s">
        <v>212</v>
      </c>
      <c r="D16" s="151">
        <v>295866.64</v>
      </c>
      <c r="E16" s="152">
        <v>295866.64</v>
      </c>
      <c r="F16" s="153">
        <v>0</v>
      </c>
    </row>
    <row r="17" spans="1:6" ht="19.5" customHeight="1">
      <c r="A17" s="148" t="s">
        <v>203</v>
      </c>
      <c r="B17" s="149" t="s">
        <v>213</v>
      </c>
      <c r="C17" s="150" t="s">
        <v>214</v>
      </c>
      <c r="D17" s="151">
        <v>328923.6</v>
      </c>
      <c r="E17" s="152">
        <v>328923.6</v>
      </c>
      <c r="F17" s="153">
        <v>0</v>
      </c>
    </row>
    <row r="18" spans="1:6" ht="19.5" customHeight="1">
      <c r="A18" s="148" t="s">
        <v>203</v>
      </c>
      <c r="B18" s="149" t="s">
        <v>215</v>
      </c>
      <c r="C18" s="150" t="s">
        <v>108</v>
      </c>
      <c r="D18" s="151">
        <v>760649.49</v>
      </c>
      <c r="E18" s="152">
        <v>760649.49</v>
      </c>
      <c r="F18" s="153">
        <v>0</v>
      </c>
    </row>
    <row r="19" spans="1:6" ht="19.5" customHeight="1">
      <c r="A19" s="148" t="s">
        <v>216</v>
      </c>
      <c r="B19" s="149" t="s">
        <v>89</v>
      </c>
      <c r="C19" s="150" t="s">
        <v>217</v>
      </c>
      <c r="D19" s="151">
        <v>229600</v>
      </c>
      <c r="E19" s="152">
        <v>0</v>
      </c>
      <c r="F19" s="153">
        <v>229600</v>
      </c>
    </row>
    <row r="20" spans="1:6" ht="19.5" customHeight="1">
      <c r="A20" s="148" t="s">
        <v>216</v>
      </c>
      <c r="B20" s="149" t="s">
        <v>96</v>
      </c>
      <c r="C20" s="150" t="s">
        <v>218</v>
      </c>
      <c r="D20" s="151">
        <v>4000</v>
      </c>
      <c r="E20" s="152">
        <v>0</v>
      </c>
      <c r="F20" s="153">
        <v>4000</v>
      </c>
    </row>
    <row r="21" spans="1:6" ht="19.5" customHeight="1">
      <c r="A21" s="148" t="s">
        <v>216</v>
      </c>
      <c r="B21" s="149" t="s">
        <v>88</v>
      </c>
      <c r="C21" s="150" t="s">
        <v>219</v>
      </c>
      <c r="D21" s="151">
        <v>60000</v>
      </c>
      <c r="E21" s="152">
        <v>0</v>
      </c>
      <c r="F21" s="153">
        <v>60000</v>
      </c>
    </row>
    <row r="22" spans="1:6" ht="19.5" customHeight="1">
      <c r="A22" s="148" t="s">
        <v>216</v>
      </c>
      <c r="B22" s="149" t="s">
        <v>208</v>
      </c>
      <c r="C22" s="150" t="s">
        <v>220</v>
      </c>
      <c r="D22" s="151">
        <v>38400</v>
      </c>
      <c r="E22" s="152">
        <v>0</v>
      </c>
      <c r="F22" s="153">
        <v>38400</v>
      </c>
    </row>
    <row r="23" spans="1:6" ht="19.5" customHeight="1">
      <c r="A23" s="148" t="s">
        <v>216</v>
      </c>
      <c r="B23" s="149" t="s">
        <v>221</v>
      </c>
      <c r="C23" s="150" t="s">
        <v>222</v>
      </c>
      <c r="D23" s="151">
        <v>83385.6</v>
      </c>
      <c r="E23" s="152">
        <v>0</v>
      </c>
      <c r="F23" s="153">
        <v>83385.6</v>
      </c>
    </row>
    <row r="24" spans="1:6" ht="19.5" customHeight="1">
      <c r="A24" s="148" t="s">
        <v>216</v>
      </c>
      <c r="B24" s="149" t="s">
        <v>223</v>
      </c>
      <c r="C24" s="150" t="s">
        <v>224</v>
      </c>
      <c r="D24" s="151">
        <v>125078.4</v>
      </c>
      <c r="E24" s="152">
        <v>0</v>
      </c>
      <c r="F24" s="153">
        <v>125078.4</v>
      </c>
    </row>
    <row r="25" spans="1:6" ht="19.5" customHeight="1">
      <c r="A25" s="148" t="s">
        <v>216</v>
      </c>
      <c r="B25" s="149" t="s">
        <v>225</v>
      </c>
      <c r="C25" s="150" t="s">
        <v>226</v>
      </c>
      <c r="D25" s="151">
        <v>412200</v>
      </c>
      <c r="E25" s="152">
        <v>0</v>
      </c>
      <c r="F25" s="153">
        <v>412200</v>
      </c>
    </row>
    <row r="26" spans="1:6" ht="19.5" customHeight="1">
      <c r="A26" s="148" t="s">
        <v>216</v>
      </c>
      <c r="B26" s="149" t="s">
        <v>101</v>
      </c>
      <c r="C26" s="150" t="s">
        <v>193</v>
      </c>
      <c r="D26" s="151">
        <v>105000</v>
      </c>
      <c r="E26" s="152">
        <v>0</v>
      </c>
      <c r="F26" s="153">
        <v>105000</v>
      </c>
    </row>
    <row r="27" spans="1:6" ht="19.5" customHeight="1">
      <c r="A27" s="148" t="s">
        <v>227</v>
      </c>
      <c r="B27" s="149" t="s">
        <v>96</v>
      </c>
      <c r="C27" s="150" t="s">
        <v>228</v>
      </c>
      <c r="D27" s="151">
        <v>8112</v>
      </c>
      <c r="E27" s="152">
        <v>8112</v>
      </c>
      <c r="F27" s="153">
        <v>0</v>
      </c>
    </row>
    <row r="28" spans="1:6" ht="19.5" customHeight="1">
      <c r="A28" s="148" t="s">
        <v>227</v>
      </c>
      <c r="B28" s="149" t="s">
        <v>101</v>
      </c>
      <c r="C28" s="150" t="s">
        <v>229</v>
      </c>
      <c r="D28" s="151">
        <v>145000</v>
      </c>
      <c r="E28" s="152">
        <v>145000</v>
      </c>
      <c r="F28" s="153">
        <v>0</v>
      </c>
    </row>
    <row r="29" spans="1:6" ht="19.5" customHeight="1">
      <c r="A29" s="148" t="s">
        <v>56</v>
      </c>
      <c r="B29" s="149" t="s">
        <v>56</v>
      </c>
      <c r="C29" s="150" t="s">
        <v>110</v>
      </c>
      <c r="D29" s="151">
        <v>693187.53</v>
      </c>
      <c r="E29" s="152">
        <v>604084.93</v>
      </c>
      <c r="F29" s="153">
        <v>89102.6</v>
      </c>
    </row>
    <row r="30" spans="1:6" ht="19.5" customHeight="1">
      <c r="A30" s="148" t="s">
        <v>203</v>
      </c>
      <c r="B30" s="149" t="s">
        <v>89</v>
      </c>
      <c r="C30" s="150" t="s">
        <v>204</v>
      </c>
      <c r="D30" s="151">
        <v>169848</v>
      </c>
      <c r="E30" s="152">
        <v>169848</v>
      </c>
      <c r="F30" s="153">
        <v>0</v>
      </c>
    </row>
    <row r="31" spans="1:6" ht="19.5" customHeight="1">
      <c r="A31" s="148" t="s">
        <v>203</v>
      </c>
      <c r="B31" s="149" t="s">
        <v>91</v>
      </c>
      <c r="C31" s="150" t="s">
        <v>205</v>
      </c>
      <c r="D31" s="151">
        <v>204204</v>
      </c>
      <c r="E31" s="152">
        <v>204204</v>
      </c>
      <c r="F31" s="153">
        <v>0</v>
      </c>
    </row>
    <row r="32" spans="1:6" ht="19.5" customHeight="1">
      <c r="A32" s="148" t="s">
        <v>203</v>
      </c>
      <c r="B32" s="149" t="s">
        <v>184</v>
      </c>
      <c r="C32" s="150" t="s">
        <v>206</v>
      </c>
      <c r="D32" s="151">
        <v>14154</v>
      </c>
      <c r="E32" s="152">
        <v>14154</v>
      </c>
      <c r="F32" s="153">
        <v>0</v>
      </c>
    </row>
    <row r="33" spans="1:6" ht="19.5" customHeight="1">
      <c r="A33" s="148" t="s">
        <v>203</v>
      </c>
      <c r="B33" s="149" t="s">
        <v>88</v>
      </c>
      <c r="C33" s="150" t="s">
        <v>207</v>
      </c>
      <c r="D33" s="151">
        <v>10560</v>
      </c>
      <c r="E33" s="152">
        <v>10560</v>
      </c>
      <c r="F33" s="153">
        <v>0</v>
      </c>
    </row>
    <row r="34" spans="1:6" ht="19.5" customHeight="1">
      <c r="A34" s="148" t="s">
        <v>203</v>
      </c>
      <c r="B34" s="149" t="s">
        <v>190</v>
      </c>
      <c r="C34" s="150" t="s">
        <v>210</v>
      </c>
      <c r="D34" s="151">
        <v>63241.2</v>
      </c>
      <c r="E34" s="152">
        <v>63241.2</v>
      </c>
      <c r="F34" s="153">
        <v>0</v>
      </c>
    </row>
    <row r="35" spans="1:6" ht="19.5" customHeight="1">
      <c r="A35" s="148" t="s">
        <v>203</v>
      </c>
      <c r="B35" s="149" t="s">
        <v>211</v>
      </c>
      <c r="C35" s="150" t="s">
        <v>212</v>
      </c>
      <c r="D35" s="151">
        <v>25296.48</v>
      </c>
      <c r="E35" s="152">
        <v>25296.48</v>
      </c>
      <c r="F35" s="153">
        <v>0</v>
      </c>
    </row>
    <row r="36" spans="1:6" ht="19.5" customHeight="1">
      <c r="A36" s="148" t="s">
        <v>203</v>
      </c>
      <c r="B36" s="149" t="s">
        <v>213</v>
      </c>
      <c r="C36" s="150" t="s">
        <v>214</v>
      </c>
      <c r="D36" s="151">
        <v>29736.64</v>
      </c>
      <c r="E36" s="152">
        <v>29736.64</v>
      </c>
      <c r="F36" s="153">
        <v>0</v>
      </c>
    </row>
    <row r="37" spans="1:6" ht="19.5" customHeight="1">
      <c r="A37" s="148" t="s">
        <v>203</v>
      </c>
      <c r="B37" s="149" t="s">
        <v>215</v>
      </c>
      <c r="C37" s="150" t="s">
        <v>108</v>
      </c>
      <c r="D37" s="151">
        <v>76844.61</v>
      </c>
      <c r="E37" s="152">
        <v>76844.61</v>
      </c>
      <c r="F37" s="153">
        <v>0</v>
      </c>
    </row>
    <row r="38" spans="1:6" ht="19.5" customHeight="1">
      <c r="A38" s="148" t="s">
        <v>216</v>
      </c>
      <c r="B38" s="149" t="s">
        <v>89</v>
      </c>
      <c r="C38" s="150" t="s">
        <v>217</v>
      </c>
      <c r="D38" s="151">
        <v>9000</v>
      </c>
      <c r="E38" s="152">
        <v>0</v>
      </c>
      <c r="F38" s="153">
        <v>9000</v>
      </c>
    </row>
    <row r="39" spans="1:6" ht="19.5" customHeight="1">
      <c r="A39" s="148" t="s">
        <v>216</v>
      </c>
      <c r="B39" s="149" t="s">
        <v>221</v>
      </c>
      <c r="C39" s="150" t="s">
        <v>222</v>
      </c>
      <c r="D39" s="151">
        <v>7481.04</v>
      </c>
      <c r="E39" s="152">
        <v>0</v>
      </c>
      <c r="F39" s="153">
        <v>7481.04</v>
      </c>
    </row>
    <row r="40" spans="1:6" ht="19.5" customHeight="1">
      <c r="A40" s="148" t="s">
        <v>216</v>
      </c>
      <c r="B40" s="149" t="s">
        <v>223</v>
      </c>
      <c r="C40" s="150" t="s">
        <v>224</v>
      </c>
      <c r="D40" s="151">
        <v>11221.56</v>
      </c>
      <c r="E40" s="152">
        <v>0</v>
      </c>
      <c r="F40" s="153">
        <v>11221.56</v>
      </c>
    </row>
    <row r="41" spans="1:6" ht="19.5" customHeight="1">
      <c r="A41" s="148" t="s">
        <v>216</v>
      </c>
      <c r="B41" s="149" t="s">
        <v>225</v>
      </c>
      <c r="C41" s="150" t="s">
        <v>226</v>
      </c>
      <c r="D41" s="151">
        <v>35400</v>
      </c>
      <c r="E41" s="152">
        <v>0</v>
      </c>
      <c r="F41" s="153">
        <v>35400</v>
      </c>
    </row>
    <row r="42" spans="1:6" ht="19.5" customHeight="1">
      <c r="A42" s="148" t="s">
        <v>216</v>
      </c>
      <c r="B42" s="149" t="s">
        <v>101</v>
      </c>
      <c r="C42" s="150" t="s">
        <v>193</v>
      </c>
      <c r="D42" s="151">
        <v>26000</v>
      </c>
      <c r="E42" s="152">
        <v>0</v>
      </c>
      <c r="F42" s="153">
        <v>26000</v>
      </c>
    </row>
    <row r="43" spans="1:6" ht="19.5" customHeight="1">
      <c r="A43" s="148" t="s">
        <v>227</v>
      </c>
      <c r="B43" s="149" t="s">
        <v>101</v>
      </c>
      <c r="C43" s="150" t="s">
        <v>229</v>
      </c>
      <c r="D43" s="151">
        <v>10200</v>
      </c>
      <c r="E43" s="152">
        <v>10200</v>
      </c>
      <c r="F43" s="153">
        <v>0</v>
      </c>
    </row>
  </sheetData>
  <sheetProtection/>
  <mergeCells count="8">
    <mergeCell ref="A4:C4"/>
    <mergeCell ref="C5:C6"/>
    <mergeCell ref="A5:B5"/>
    <mergeCell ref="D4:D6"/>
    <mergeCell ref="E5:E6"/>
    <mergeCell ref="F5:F6"/>
    <mergeCell ref="A2:F2"/>
    <mergeCell ref="E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54"/>
      <c r="B1" s="155"/>
      <c r="C1" s="155"/>
      <c r="D1" s="155"/>
      <c r="E1" s="155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31" t="s">
        <v>230</v>
      </c>
    </row>
    <row r="2" spans="1:16" ht="19.5" customHeight="1">
      <c r="A2" s="157" t="s">
        <v>231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9.5" customHeight="1">
      <c r="A3" s="158" t="s">
        <v>5</v>
      </c>
      <c r="B3" s="158"/>
      <c r="C3" s="158"/>
      <c r="D3" s="158"/>
      <c r="E3" s="159"/>
      <c r="F3" s="156"/>
      <c r="G3" s="160"/>
      <c r="H3" s="156"/>
      <c r="I3" s="156"/>
      <c r="J3" s="156"/>
      <c r="K3" s="156"/>
      <c r="L3" s="156"/>
      <c r="M3" s="156"/>
      <c r="N3" s="156"/>
      <c r="O3" s="156"/>
      <c r="P3" s="131" t="s">
        <v>6</v>
      </c>
    </row>
    <row r="4" spans="1:16" ht="19.5" customHeight="1">
      <c r="A4" s="161" t="s">
        <v>9</v>
      </c>
      <c r="B4" s="162"/>
      <c r="C4" s="162"/>
      <c r="D4" s="163"/>
      <c r="E4" s="164"/>
      <c r="F4" s="165" t="s">
        <v>59</v>
      </c>
      <c r="G4" s="166" t="s">
        <v>232</v>
      </c>
      <c r="H4" s="166" t="s">
        <v>233</v>
      </c>
      <c r="I4" s="166" t="s">
        <v>234</v>
      </c>
      <c r="J4" s="166" t="s">
        <v>235</v>
      </c>
      <c r="K4" s="166" t="s">
        <v>236</v>
      </c>
      <c r="L4" s="166" t="s">
        <v>237</v>
      </c>
      <c r="M4" s="166" t="s">
        <v>238</v>
      </c>
      <c r="N4" s="166" t="s">
        <v>239</v>
      </c>
      <c r="O4" s="166" t="s">
        <v>240</v>
      </c>
      <c r="P4" s="166" t="s">
        <v>241</v>
      </c>
    </row>
    <row r="5" spans="1:16" ht="19.5" customHeight="1">
      <c r="A5" s="167" t="s">
        <v>62</v>
      </c>
      <c r="B5" s="168"/>
      <c r="C5" s="169"/>
      <c r="D5" s="170" t="s">
        <v>168</v>
      </c>
      <c r="E5" s="165" t="s">
        <v>169</v>
      </c>
      <c r="F5" s="165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30.75" customHeight="1">
      <c r="A6" s="171" t="s">
        <v>73</v>
      </c>
      <c r="B6" s="172" t="s">
        <v>74</v>
      </c>
      <c r="C6" s="173" t="s">
        <v>75</v>
      </c>
      <c r="D6" s="174"/>
      <c r="E6" s="174"/>
      <c r="F6" s="174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16" ht="19.5" customHeight="1">
      <c r="A7" s="176" t="s">
        <v>56</v>
      </c>
      <c r="B7" s="176" t="s">
        <v>56</v>
      </c>
      <c r="C7" s="177" t="s">
        <v>56</v>
      </c>
      <c r="D7" s="178" t="s">
        <v>56</v>
      </c>
      <c r="E7" s="179" t="s">
        <v>65</v>
      </c>
      <c r="F7" s="176">
        <f>SUM(G7:P7)</f>
        <v>11633840.86</v>
      </c>
      <c r="G7" s="176">
        <v>7238812.26</v>
      </c>
      <c r="H7" s="176">
        <v>3881716.6</v>
      </c>
      <c r="I7" s="176">
        <v>163312</v>
      </c>
      <c r="J7" s="176">
        <v>0</v>
      </c>
      <c r="K7" s="176">
        <v>0</v>
      </c>
      <c r="L7" s="176">
        <v>350000</v>
      </c>
      <c r="M7" s="176">
        <v>0</v>
      </c>
      <c r="N7" s="176">
        <v>0</v>
      </c>
      <c r="O7" s="176">
        <v>0</v>
      </c>
      <c r="P7" s="180">
        <v>0</v>
      </c>
    </row>
    <row r="8" spans="1:16" ht="19.5" customHeight="1">
      <c r="A8" s="176" t="s">
        <v>56</v>
      </c>
      <c r="B8" s="176" t="s">
        <v>56</v>
      </c>
      <c r="C8" s="177" t="s">
        <v>56</v>
      </c>
      <c r="D8" s="178" t="s">
        <v>56</v>
      </c>
      <c r="E8" s="179" t="s">
        <v>84</v>
      </c>
      <c r="F8" s="176">
        <f>SUM(G8:P8)</f>
        <v>11633840.86</v>
      </c>
      <c r="G8" s="176">
        <v>7238812.26</v>
      </c>
      <c r="H8" s="176">
        <v>3881716.6</v>
      </c>
      <c r="I8" s="176">
        <v>163312</v>
      </c>
      <c r="J8" s="176">
        <v>0</v>
      </c>
      <c r="K8" s="176">
        <v>0</v>
      </c>
      <c r="L8" s="176">
        <v>350000</v>
      </c>
      <c r="M8" s="176">
        <v>0</v>
      </c>
      <c r="N8" s="176">
        <v>0</v>
      </c>
      <c r="O8" s="176">
        <v>0</v>
      </c>
      <c r="P8" s="180">
        <v>0</v>
      </c>
    </row>
    <row r="9" spans="1:16" ht="19.5" customHeight="1">
      <c r="A9" s="176" t="s">
        <v>56</v>
      </c>
      <c r="B9" s="176" t="s">
        <v>56</v>
      </c>
      <c r="C9" s="177" t="s">
        <v>56</v>
      </c>
      <c r="D9" s="178" t="s">
        <v>85</v>
      </c>
      <c r="E9" s="179" t="s">
        <v>86</v>
      </c>
      <c r="F9" s="176">
        <f>SUM(G9:P9)</f>
        <v>10940653.33</v>
      </c>
      <c r="G9" s="176">
        <v>6644927.33</v>
      </c>
      <c r="H9" s="176">
        <v>3792614</v>
      </c>
      <c r="I9" s="176">
        <v>153112</v>
      </c>
      <c r="J9" s="176">
        <v>0</v>
      </c>
      <c r="K9" s="176">
        <v>0</v>
      </c>
      <c r="L9" s="176">
        <v>350000</v>
      </c>
      <c r="M9" s="176">
        <v>0</v>
      </c>
      <c r="N9" s="176">
        <v>0</v>
      </c>
      <c r="O9" s="176">
        <v>0</v>
      </c>
      <c r="P9" s="180">
        <v>0</v>
      </c>
    </row>
    <row r="10" spans="1:16" ht="19.5" customHeight="1">
      <c r="A10" s="176" t="s">
        <v>87</v>
      </c>
      <c r="B10" s="176" t="s">
        <v>88</v>
      </c>
      <c r="C10" s="177" t="s">
        <v>89</v>
      </c>
      <c r="D10" s="178" t="s">
        <v>85</v>
      </c>
      <c r="E10" s="179" t="s">
        <v>90</v>
      </c>
      <c r="F10" s="176">
        <f>SUM(G10:P10)</f>
        <v>5611315.8100000005</v>
      </c>
      <c r="G10" s="176">
        <v>4446827.41</v>
      </c>
      <c r="H10" s="176">
        <v>1049288.4</v>
      </c>
      <c r="I10" s="176">
        <v>115200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80">
        <v>0</v>
      </c>
    </row>
    <row r="11" spans="1:16" ht="19.5" customHeight="1">
      <c r="A11" s="176" t="s">
        <v>87</v>
      </c>
      <c r="B11" s="176" t="s">
        <v>88</v>
      </c>
      <c r="C11" s="177" t="s">
        <v>91</v>
      </c>
      <c r="D11" s="178" t="s">
        <v>85</v>
      </c>
      <c r="E11" s="179" t="s">
        <v>92</v>
      </c>
      <c r="F11" s="176">
        <f>SUM(G11:P11)</f>
        <v>3154950</v>
      </c>
      <c r="G11" s="176">
        <v>70000</v>
      </c>
      <c r="H11" s="176">
        <v>2734950</v>
      </c>
      <c r="I11" s="176">
        <v>0</v>
      </c>
      <c r="J11" s="176">
        <v>0</v>
      </c>
      <c r="K11" s="176">
        <v>0</v>
      </c>
      <c r="L11" s="176">
        <v>350000</v>
      </c>
      <c r="M11" s="176">
        <v>0</v>
      </c>
      <c r="N11" s="176">
        <v>0</v>
      </c>
      <c r="O11" s="176">
        <v>0</v>
      </c>
      <c r="P11" s="180">
        <v>0</v>
      </c>
    </row>
    <row r="12" spans="1:16" ht="19.5" customHeight="1">
      <c r="A12" s="176" t="s">
        <v>87</v>
      </c>
      <c r="B12" s="176" t="s">
        <v>88</v>
      </c>
      <c r="C12" s="177" t="s">
        <v>93</v>
      </c>
      <c r="D12" s="178" t="s">
        <v>85</v>
      </c>
      <c r="E12" s="179" t="s">
        <v>94</v>
      </c>
      <c r="F12" s="176">
        <f>SUM(G12:P12)</f>
        <v>100047.99</v>
      </c>
      <c r="G12" s="176">
        <v>81760.39</v>
      </c>
      <c r="H12" s="176">
        <v>8375.6</v>
      </c>
      <c r="I12" s="176">
        <v>9912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80">
        <v>0</v>
      </c>
    </row>
    <row r="13" spans="1:16" ht="19.5" customHeight="1">
      <c r="A13" s="176" t="s">
        <v>95</v>
      </c>
      <c r="B13" s="176" t="s">
        <v>96</v>
      </c>
      <c r="C13" s="177" t="s">
        <v>97</v>
      </c>
      <c r="D13" s="178" t="s">
        <v>85</v>
      </c>
      <c r="E13" s="179" t="s">
        <v>98</v>
      </c>
      <c r="F13" s="176">
        <f>SUM(G13:P13)</f>
        <v>26800</v>
      </c>
      <c r="G13" s="176">
        <v>0</v>
      </c>
      <c r="H13" s="176">
        <v>0</v>
      </c>
      <c r="I13" s="176">
        <v>26800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80">
        <v>0</v>
      </c>
    </row>
    <row r="14" spans="1:16" ht="19.5" customHeight="1">
      <c r="A14" s="176" t="s">
        <v>95</v>
      </c>
      <c r="B14" s="176" t="s">
        <v>96</v>
      </c>
      <c r="C14" s="177" t="s">
        <v>96</v>
      </c>
      <c r="D14" s="178" t="s">
        <v>85</v>
      </c>
      <c r="E14" s="179" t="s">
        <v>99</v>
      </c>
      <c r="F14" s="176">
        <f>SUM(G14:P14)</f>
        <v>739666.6</v>
      </c>
      <c r="G14" s="176">
        <v>739666.6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80">
        <v>0</v>
      </c>
    </row>
    <row r="15" spans="1:16" ht="19.5" customHeight="1">
      <c r="A15" s="176" t="s">
        <v>95</v>
      </c>
      <c r="B15" s="176" t="s">
        <v>96</v>
      </c>
      <c r="C15" s="177" t="s">
        <v>88</v>
      </c>
      <c r="D15" s="178" t="s">
        <v>85</v>
      </c>
      <c r="E15" s="179" t="s">
        <v>100</v>
      </c>
      <c r="F15" s="176">
        <f>SUM(G15:P15)</f>
        <v>295866.64</v>
      </c>
      <c r="G15" s="176">
        <v>295866.64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80">
        <v>0</v>
      </c>
    </row>
    <row r="16" spans="1:16" ht="19.5" customHeight="1">
      <c r="A16" s="176" t="s">
        <v>95</v>
      </c>
      <c r="B16" s="176" t="s">
        <v>96</v>
      </c>
      <c r="C16" s="177" t="s">
        <v>101</v>
      </c>
      <c r="D16" s="178" t="s">
        <v>85</v>
      </c>
      <c r="E16" s="179" t="s">
        <v>102</v>
      </c>
      <c r="F16" s="176">
        <f>SUM(G16:P16)</f>
        <v>1200</v>
      </c>
      <c r="G16" s="176">
        <v>0</v>
      </c>
      <c r="H16" s="176">
        <v>0</v>
      </c>
      <c r="I16" s="176">
        <v>1200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80">
        <v>0</v>
      </c>
    </row>
    <row r="17" spans="1:16" ht="19.5" customHeight="1">
      <c r="A17" s="176" t="s">
        <v>103</v>
      </c>
      <c r="B17" s="176" t="s">
        <v>104</v>
      </c>
      <c r="C17" s="177" t="s">
        <v>89</v>
      </c>
      <c r="D17" s="178" t="s">
        <v>85</v>
      </c>
      <c r="E17" s="179" t="s">
        <v>105</v>
      </c>
      <c r="F17" s="176">
        <f>SUM(G17:P17)</f>
        <v>246106.08</v>
      </c>
      <c r="G17" s="176">
        <v>246106.08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80">
        <v>0</v>
      </c>
    </row>
    <row r="18" spans="1:16" ht="19.5" customHeight="1">
      <c r="A18" s="176" t="s">
        <v>103</v>
      </c>
      <c r="B18" s="176" t="s">
        <v>104</v>
      </c>
      <c r="C18" s="177" t="s">
        <v>91</v>
      </c>
      <c r="D18" s="178" t="s">
        <v>85</v>
      </c>
      <c r="E18" s="179" t="s">
        <v>106</v>
      </c>
      <c r="F18" s="176">
        <f>SUM(G18:P18)</f>
        <v>4050.72</v>
      </c>
      <c r="G18" s="176">
        <v>4050.72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80">
        <v>0</v>
      </c>
    </row>
    <row r="19" spans="1:16" ht="19.5" customHeight="1">
      <c r="A19" s="176" t="s">
        <v>107</v>
      </c>
      <c r="B19" s="176" t="s">
        <v>91</v>
      </c>
      <c r="C19" s="177" t="s">
        <v>89</v>
      </c>
      <c r="D19" s="178" t="s">
        <v>85</v>
      </c>
      <c r="E19" s="179" t="s">
        <v>108</v>
      </c>
      <c r="F19" s="176">
        <f>SUM(G19:P19)</f>
        <v>760649.49</v>
      </c>
      <c r="G19" s="176">
        <v>760649.49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80">
        <v>0</v>
      </c>
    </row>
    <row r="20" spans="1:16" ht="19.5" customHeight="1">
      <c r="A20" s="176" t="s">
        <v>56</v>
      </c>
      <c r="B20" s="176" t="s">
        <v>56</v>
      </c>
      <c r="C20" s="177" t="s">
        <v>56</v>
      </c>
      <c r="D20" s="178" t="s">
        <v>109</v>
      </c>
      <c r="E20" s="179" t="s">
        <v>110</v>
      </c>
      <c r="F20" s="176">
        <f>SUM(G20:P20)</f>
        <v>693187.53</v>
      </c>
      <c r="G20" s="176">
        <v>593884.93</v>
      </c>
      <c r="H20" s="176">
        <v>89102.6</v>
      </c>
      <c r="I20" s="176">
        <v>10200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80">
        <v>0</v>
      </c>
    </row>
    <row r="21" spans="1:16" ht="19.5" customHeight="1">
      <c r="A21" s="176" t="s">
        <v>87</v>
      </c>
      <c r="B21" s="176" t="s">
        <v>88</v>
      </c>
      <c r="C21" s="177" t="s">
        <v>89</v>
      </c>
      <c r="D21" s="178" t="s">
        <v>109</v>
      </c>
      <c r="E21" s="179" t="s">
        <v>90</v>
      </c>
      <c r="F21" s="176">
        <f>SUM(G21:P21)</f>
        <v>505362.12</v>
      </c>
      <c r="G21" s="176">
        <v>406059.52</v>
      </c>
      <c r="H21" s="176">
        <v>89102.6</v>
      </c>
      <c r="I21" s="176">
        <v>10200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80">
        <v>0</v>
      </c>
    </row>
    <row r="22" spans="1:16" ht="19.5" customHeight="1">
      <c r="A22" s="176" t="s">
        <v>95</v>
      </c>
      <c r="B22" s="176" t="s">
        <v>96</v>
      </c>
      <c r="C22" s="177" t="s">
        <v>96</v>
      </c>
      <c r="D22" s="178" t="s">
        <v>109</v>
      </c>
      <c r="E22" s="179" t="s">
        <v>99</v>
      </c>
      <c r="F22" s="176">
        <f>SUM(G22:P22)</f>
        <v>63241.2</v>
      </c>
      <c r="G22" s="176">
        <v>63241.2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80">
        <v>0</v>
      </c>
    </row>
    <row r="23" spans="1:16" ht="19.5" customHeight="1">
      <c r="A23" s="176" t="s">
        <v>95</v>
      </c>
      <c r="B23" s="176" t="s">
        <v>96</v>
      </c>
      <c r="C23" s="177" t="s">
        <v>88</v>
      </c>
      <c r="D23" s="178" t="s">
        <v>109</v>
      </c>
      <c r="E23" s="179" t="s">
        <v>100</v>
      </c>
      <c r="F23" s="176">
        <f>SUM(G23:P23)</f>
        <v>25296.48</v>
      </c>
      <c r="G23" s="176">
        <v>25296.48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80">
        <v>0</v>
      </c>
    </row>
    <row r="24" spans="1:16" ht="19.5" customHeight="1">
      <c r="A24" s="176" t="s">
        <v>103</v>
      </c>
      <c r="B24" s="176" t="s">
        <v>104</v>
      </c>
      <c r="C24" s="177" t="s">
        <v>89</v>
      </c>
      <c r="D24" s="178" t="s">
        <v>109</v>
      </c>
      <c r="E24" s="179" t="s">
        <v>105</v>
      </c>
      <c r="F24" s="176">
        <f>SUM(G24:P24)</f>
        <v>22443.12</v>
      </c>
      <c r="G24" s="176">
        <v>22443.12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80">
        <v>0</v>
      </c>
    </row>
    <row r="25" spans="1:16" ht="19.5" customHeight="1">
      <c r="A25" s="176" t="s">
        <v>107</v>
      </c>
      <c r="B25" s="176" t="s">
        <v>91</v>
      </c>
      <c r="C25" s="177" t="s">
        <v>89</v>
      </c>
      <c r="D25" s="178" t="s">
        <v>109</v>
      </c>
      <c r="E25" s="179" t="s">
        <v>108</v>
      </c>
      <c r="F25" s="176">
        <f>SUM(G25:P25)</f>
        <v>76844.61</v>
      </c>
      <c r="G25" s="176">
        <v>76844.61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80">
        <v>0</v>
      </c>
    </row>
  </sheetData>
  <sheetProtection/>
  <mergeCells count="17"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  <mergeCell ref="H4:H6"/>
    <mergeCell ref="I4:I6"/>
    <mergeCell ref="J4:J6"/>
    <mergeCell ref="K4:K6"/>
    <mergeCell ref="L4:L6"/>
    <mergeCell ref="A2:P2"/>
    <mergeCell ref="A3:D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81" t="s">
        <v>242</v>
      </c>
    </row>
    <row r="2" spans="1:32" ht="19.5" customHeight="1">
      <c r="A2" s="157" t="s">
        <v>243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</row>
    <row r="3" spans="1:33" ht="19.5" customHeight="1">
      <c r="A3" s="182" t="s">
        <v>56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55"/>
      <c r="O3" s="155"/>
      <c r="P3" s="155"/>
      <c r="Q3" s="155"/>
      <c r="R3" s="155"/>
      <c r="S3" s="155"/>
      <c r="T3" s="155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83" t="s">
        <v>6</v>
      </c>
    </row>
    <row r="4" spans="1:32" ht="19.5" customHeight="1">
      <c r="A4" s="161" t="s">
        <v>9</v>
      </c>
      <c r="B4" s="162"/>
      <c r="C4" s="162"/>
      <c r="D4" s="163"/>
      <c r="E4" s="164"/>
      <c r="F4" s="165" t="s">
        <v>65</v>
      </c>
      <c r="G4" s="184" t="s">
        <v>232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4" t="s">
        <v>244</v>
      </c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6"/>
    </row>
    <row r="5" spans="1:33" ht="19.5" customHeight="1">
      <c r="A5" s="167" t="s">
        <v>62</v>
      </c>
      <c r="B5" s="168"/>
      <c r="C5" s="169"/>
      <c r="D5" s="170" t="s">
        <v>168</v>
      </c>
      <c r="E5" s="165" t="s">
        <v>169</v>
      </c>
      <c r="F5" s="187"/>
      <c r="G5" s="187" t="s">
        <v>173</v>
      </c>
      <c r="H5" s="187" t="s">
        <v>245</v>
      </c>
      <c r="I5" s="187" t="s">
        <v>246</v>
      </c>
      <c r="J5" s="187" t="s">
        <v>247</v>
      </c>
      <c r="K5" s="187" t="s">
        <v>5</v>
      </c>
      <c r="L5" s="187" t="s">
        <v>248</v>
      </c>
      <c r="M5" s="187" t="s">
        <v>249</v>
      </c>
      <c r="N5" s="187" t="s">
        <v>250</v>
      </c>
      <c r="O5" s="187" t="s">
        <v>251</v>
      </c>
      <c r="P5" s="187" t="s">
        <v>252</v>
      </c>
      <c r="Q5" s="187" t="s">
        <v>253</v>
      </c>
      <c r="R5" s="187" t="s">
        <v>254</v>
      </c>
      <c r="S5" s="187" t="s">
        <v>255</v>
      </c>
      <c r="T5" s="187" t="s">
        <v>256</v>
      </c>
      <c r="U5" s="187" t="s">
        <v>173</v>
      </c>
      <c r="V5" s="187" t="s">
        <v>257</v>
      </c>
      <c r="W5" s="187" t="s">
        <v>258</v>
      </c>
      <c r="X5" s="187" t="s">
        <v>259</v>
      </c>
      <c r="Y5" s="187" t="s">
        <v>260</v>
      </c>
      <c r="Z5" s="187" t="s">
        <v>261</v>
      </c>
      <c r="AA5" s="187" t="s">
        <v>262</v>
      </c>
      <c r="AB5" s="187" t="s">
        <v>255</v>
      </c>
      <c r="AC5" s="187" t="s">
        <v>263</v>
      </c>
      <c r="AD5" s="187" t="s">
        <v>264</v>
      </c>
      <c r="AE5" s="187" t="s">
        <v>265</v>
      </c>
      <c r="AF5" s="187" t="s">
        <v>266</v>
      </c>
    </row>
    <row r="6" spans="1:32" ht="30.75" customHeight="1">
      <c r="A6" s="171" t="s">
        <v>73</v>
      </c>
      <c r="B6" s="172" t="s">
        <v>74</v>
      </c>
      <c r="C6" s="173" t="s">
        <v>75</v>
      </c>
      <c r="D6" s="174"/>
      <c r="E6" s="174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</row>
    <row r="7" spans="1:33" ht="19.5" customHeight="1">
      <c r="A7" s="176" t="s">
        <v>56</v>
      </c>
      <c r="B7" s="176" t="s">
        <v>56</v>
      </c>
      <c r="C7" s="176" t="s">
        <v>56</v>
      </c>
      <c r="D7" s="176" t="s">
        <v>56</v>
      </c>
      <c r="E7" s="176" t="s">
        <v>65</v>
      </c>
      <c r="F7" s="180">
        <f>SUM(G7,U7)</f>
        <v>7402124.26</v>
      </c>
      <c r="G7" s="189">
        <v>7238812.26</v>
      </c>
      <c r="H7" s="176">
        <v>2217156</v>
      </c>
      <c r="I7" s="176">
        <v>2306700</v>
      </c>
      <c r="J7" s="176">
        <v>180876</v>
      </c>
      <c r="K7" s="176">
        <v>114048</v>
      </c>
      <c r="L7" s="176">
        <v>29807</v>
      </c>
      <c r="M7" s="176">
        <v>802907.8</v>
      </c>
      <c r="N7" s="180">
        <v>321163.12</v>
      </c>
      <c r="O7" s="180">
        <v>0</v>
      </c>
      <c r="P7" s="180">
        <v>0</v>
      </c>
      <c r="Q7" s="180">
        <v>358660.24</v>
      </c>
      <c r="R7" s="180">
        <v>837494.1</v>
      </c>
      <c r="S7" s="180">
        <v>0</v>
      </c>
      <c r="T7" s="180">
        <v>70000</v>
      </c>
      <c r="U7" s="176">
        <v>163312</v>
      </c>
      <c r="V7" s="176">
        <v>0</v>
      </c>
      <c r="W7" s="176">
        <v>0</v>
      </c>
      <c r="X7" s="176">
        <v>0</v>
      </c>
      <c r="Y7" s="176">
        <v>0</v>
      </c>
      <c r="Z7" s="176">
        <v>8112</v>
      </c>
      <c r="AA7" s="176">
        <v>0</v>
      </c>
      <c r="AB7" s="180">
        <v>0</v>
      </c>
      <c r="AC7" s="178">
        <v>0</v>
      </c>
      <c r="AD7" s="189">
        <v>0</v>
      </c>
      <c r="AE7" s="176">
        <v>0</v>
      </c>
      <c r="AF7" s="180">
        <v>155200</v>
      </c>
    </row>
    <row r="8" spans="1:32" ht="19.5" customHeight="1">
      <c r="A8" s="176" t="s">
        <v>56</v>
      </c>
      <c r="B8" s="176" t="s">
        <v>56</v>
      </c>
      <c r="C8" s="176" t="s">
        <v>56</v>
      </c>
      <c r="D8" s="176" t="s">
        <v>56</v>
      </c>
      <c r="E8" s="176" t="s">
        <v>84</v>
      </c>
      <c r="F8" s="180">
        <f>SUM(G8,U8)</f>
        <v>7402124.26</v>
      </c>
      <c r="G8" s="189">
        <v>7238812.26</v>
      </c>
      <c r="H8" s="176">
        <v>2217156</v>
      </c>
      <c r="I8" s="176">
        <v>2306700</v>
      </c>
      <c r="J8" s="176">
        <v>180876</v>
      </c>
      <c r="K8" s="176">
        <v>114048</v>
      </c>
      <c r="L8" s="176">
        <v>29807</v>
      </c>
      <c r="M8" s="176">
        <v>802907.8</v>
      </c>
      <c r="N8" s="180">
        <v>321163.12</v>
      </c>
      <c r="O8" s="180">
        <v>0</v>
      </c>
      <c r="P8" s="180">
        <v>0</v>
      </c>
      <c r="Q8" s="180">
        <v>358660.24</v>
      </c>
      <c r="R8" s="180">
        <v>837494.1</v>
      </c>
      <c r="S8" s="180">
        <v>0</v>
      </c>
      <c r="T8" s="180">
        <v>70000</v>
      </c>
      <c r="U8" s="176">
        <v>163312</v>
      </c>
      <c r="V8" s="176">
        <v>0</v>
      </c>
      <c r="W8" s="176">
        <v>0</v>
      </c>
      <c r="X8" s="176">
        <v>0</v>
      </c>
      <c r="Y8" s="176">
        <v>0</v>
      </c>
      <c r="Z8" s="176">
        <v>8112</v>
      </c>
      <c r="AA8" s="176">
        <v>0</v>
      </c>
      <c r="AB8" s="180">
        <v>0</v>
      </c>
      <c r="AC8" s="178">
        <v>0</v>
      </c>
      <c r="AD8" s="189">
        <v>0</v>
      </c>
      <c r="AE8" s="176">
        <v>0</v>
      </c>
      <c r="AF8" s="180">
        <v>155200</v>
      </c>
    </row>
    <row r="9" spans="1:32" ht="19.5" customHeight="1">
      <c r="A9" s="176" t="s">
        <v>56</v>
      </c>
      <c r="B9" s="176" t="s">
        <v>56</v>
      </c>
      <c r="C9" s="176" t="s">
        <v>56</v>
      </c>
      <c r="D9" s="176" t="s">
        <v>85</v>
      </c>
      <c r="E9" s="176" t="s">
        <v>86</v>
      </c>
      <c r="F9" s="180">
        <f>SUM(G9,U9)</f>
        <v>6798039.33</v>
      </c>
      <c r="G9" s="189">
        <v>6644927.33</v>
      </c>
      <c r="H9" s="176">
        <v>2047308</v>
      </c>
      <c r="I9" s="176">
        <v>2102496</v>
      </c>
      <c r="J9" s="176">
        <v>166722</v>
      </c>
      <c r="K9" s="176">
        <v>103488</v>
      </c>
      <c r="L9" s="176">
        <v>29807</v>
      </c>
      <c r="M9" s="176">
        <v>739666.6</v>
      </c>
      <c r="N9" s="180">
        <v>295866.64</v>
      </c>
      <c r="O9" s="180">
        <v>0</v>
      </c>
      <c r="P9" s="180">
        <v>0</v>
      </c>
      <c r="Q9" s="180">
        <v>328923.6</v>
      </c>
      <c r="R9" s="180">
        <v>760649.49</v>
      </c>
      <c r="S9" s="180">
        <v>0</v>
      </c>
      <c r="T9" s="180">
        <v>70000</v>
      </c>
      <c r="U9" s="176">
        <v>153112</v>
      </c>
      <c r="V9" s="176">
        <v>0</v>
      </c>
      <c r="W9" s="176">
        <v>0</v>
      </c>
      <c r="X9" s="176">
        <v>0</v>
      </c>
      <c r="Y9" s="176">
        <v>0</v>
      </c>
      <c r="Z9" s="176">
        <v>8112</v>
      </c>
      <c r="AA9" s="176">
        <v>0</v>
      </c>
      <c r="AB9" s="180">
        <v>0</v>
      </c>
      <c r="AC9" s="178">
        <v>0</v>
      </c>
      <c r="AD9" s="189">
        <v>0</v>
      </c>
      <c r="AE9" s="176">
        <v>0</v>
      </c>
      <c r="AF9" s="180">
        <v>145000</v>
      </c>
    </row>
    <row r="10" spans="1:32" ht="19.5" customHeight="1">
      <c r="A10" s="176" t="s">
        <v>87</v>
      </c>
      <c r="B10" s="176" t="s">
        <v>88</v>
      </c>
      <c r="C10" s="176" t="s">
        <v>89</v>
      </c>
      <c r="D10" s="176" t="s">
        <v>85</v>
      </c>
      <c r="E10" s="176" t="s">
        <v>90</v>
      </c>
      <c r="F10" s="180">
        <f>SUM(G10,U10)</f>
        <v>4562027.41</v>
      </c>
      <c r="G10" s="189">
        <v>4446827.41</v>
      </c>
      <c r="H10" s="176">
        <v>2000664</v>
      </c>
      <c r="I10" s="176">
        <v>2101104</v>
      </c>
      <c r="J10" s="176">
        <v>166722</v>
      </c>
      <c r="K10" s="176">
        <v>101376</v>
      </c>
      <c r="L10" s="176">
        <v>0</v>
      </c>
      <c r="M10" s="176">
        <v>0</v>
      </c>
      <c r="N10" s="180">
        <v>0</v>
      </c>
      <c r="O10" s="180">
        <v>0</v>
      </c>
      <c r="P10" s="180">
        <v>0</v>
      </c>
      <c r="Q10" s="180">
        <v>76961.41</v>
      </c>
      <c r="R10" s="180">
        <v>0</v>
      </c>
      <c r="S10" s="180">
        <v>0</v>
      </c>
      <c r="T10" s="180">
        <v>0</v>
      </c>
      <c r="U10" s="176">
        <v>115200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80">
        <v>0</v>
      </c>
      <c r="AC10" s="178">
        <v>0</v>
      </c>
      <c r="AD10" s="189">
        <v>0</v>
      </c>
      <c r="AE10" s="176">
        <v>0</v>
      </c>
      <c r="AF10" s="180">
        <v>115200</v>
      </c>
    </row>
    <row r="11" spans="1:32" ht="19.5" customHeight="1">
      <c r="A11" s="176" t="s">
        <v>87</v>
      </c>
      <c r="B11" s="176" t="s">
        <v>88</v>
      </c>
      <c r="C11" s="176" t="s">
        <v>91</v>
      </c>
      <c r="D11" s="176" t="s">
        <v>85</v>
      </c>
      <c r="E11" s="176" t="s">
        <v>92</v>
      </c>
      <c r="F11" s="180">
        <f>SUM(G11,U11)</f>
        <v>70000</v>
      </c>
      <c r="G11" s="189">
        <v>70000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0">
        <v>70000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80">
        <v>0</v>
      </c>
      <c r="AC11" s="178">
        <v>0</v>
      </c>
      <c r="AD11" s="189">
        <v>0</v>
      </c>
      <c r="AE11" s="176">
        <v>0</v>
      </c>
      <c r="AF11" s="180">
        <v>0</v>
      </c>
    </row>
    <row r="12" spans="1:32" ht="19.5" customHeight="1">
      <c r="A12" s="176" t="s">
        <v>87</v>
      </c>
      <c r="B12" s="176" t="s">
        <v>88</v>
      </c>
      <c r="C12" s="176" t="s">
        <v>93</v>
      </c>
      <c r="D12" s="176" t="s">
        <v>85</v>
      </c>
      <c r="E12" s="176" t="s">
        <v>94</v>
      </c>
      <c r="F12" s="180">
        <f>SUM(G12,U12)</f>
        <v>91672.39</v>
      </c>
      <c r="G12" s="189">
        <v>81760.39</v>
      </c>
      <c r="H12" s="176">
        <v>46644</v>
      </c>
      <c r="I12" s="176">
        <v>1392</v>
      </c>
      <c r="J12" s="176">
        <v>0</v>
      </c>
      <c r="K12" s="176">
        <v>2112</v>
      </c>
      <c r="L12" s="176">
        <v>29807</v>
      </c>
      <c r="M12" s="176">
        <v>0</v>
      </c>
      <c r="N12" s="180">
        <v>0</v>
      </c>
      <c r="O12" s="180">
        <v>0</v>
      </c>
      <c r="P12" s="180">
        <v>0</v>
      </c>
      <c r="Q12" s="180">
        <v>1805.39</v>
      </c>
      <c r="R12" s="180">
        <v>0</v>
      </c>
      <c r="S12" s="180">
        <v>0</v>
      </c>
      <c r="T12" s="180">
        <v>0</v>
      </c>
      <c r="U12" s="176">
        <v>9912</v>
      </c>
      <c r="V12" s="176">
        <v>0</v>
      </c>
      <c r="W12" s="176">
        <v>0</v>
      </c>
      <c r="X12" s="176">
        <v>0</v>
      </c>
      <c r="Y12" s="176">
        <v>0</v>
      </c>
      <c r="Z12" s="176">
        <v>8112</v>
      </c>
      <c r="AA12" s="176">
        <v>0</v>
      </c>
      <c r="AB12" s="180">
        <v>0</v>
      </c>
      <c r="AC12" s="178">
        <v>0</v>
      </c>
      <c r="AD12" s="189">
        <v>0</v>
      </c>
      <c r="AE12" s="176">
        <v>0</v>
      </c>
      <c r="AF12" s="180">
        <v>1800</v>
      </c>
    </row>
    <row r="13" spans="1:32" ht="19.5" customHeight="1">
      <c r="A13" s="176" t="s">
        <v>95</v>
      </c>
      <c r="B13" s="176" t="s">
        <v>96</v>
      </c>
      <c r="C13" s="176" t="s">
        <v>97</v>
      </c>
      <c r="D13" s="176" t="s">
        <v>85</v>
      </c>
      <c r="E13" s="176" t="s">
        <v>98</v>
      </c>
      <c r="F13" s="180">
        <f>SUM(G13,U13)</f>
        <v>26800</v>
      </c>
      <c r="G13" s="189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0">
        <v>0</v>
      </c>
      <c r="U13" s="176">
        <v>26800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80">
        <v>0</v>
      </c>
      <c r="AC13" s="178">
        <v>0</v>
      </c>
      <c r="AD13" s="189">
        <v>0</v>
      </c>
      <c r="AE13" s="176">
        <v>0</v>
      </c>
      <c r="AF13" s="180">
        <v>26800</v>
      </c>
    </row>
    <row r="14" spans="1:32" ht="19.5" customHeight="1">
      <c r="A14" s="176" t="s">
        <v>95</v>
      </c>
      <c r="B14" s="176" t="s">
        <v>96</v>
      </c>
      <c r="C14" s="176" t="s">
        <v>96</v>
      </c>
      <c r="D14" s="176" t="s">
        <v>85</v>
      </c>
      <c r="E14" s="176" t="s">
        <v>99</v>
      </c>
      <c r="F14" s="180">
        <f>SUM(G14,U14)</f>
        <v>739666.6</v>
      </c>
      <c r="G14" s="189">
        <v>739666.6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739666.6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80">
        <v>0</v>
      </c>
      <c r="AC14" s="178">
        <v>0</v>
      </c>
      <c r="AD14" s="189">
        <v>0</v>
      </c>
      <c r="AE14" s="176">
        <v>0</v>
      </c>
      <c r="AF14" s="180">
        <v>0</v>
      </c>
    </row>
    <row r="15" spans="1:32" ht="19.5" customHeight="1">
      <c r="A15" s="176" t="s">
        <v>95</v>
      </c>
      <c r="B15" s="176" t="s">
        <v>96</v>
      </c>
      <c r="C15" s="176" t="s">
        <v>88</v>
      </c>
      <c r="D15" s="176" t="s">
        <v>85</v>
      </c>
      <c r="E15" s="176" t="s">
        <v>100</v>
      </c>
      <c r="F15" s="180">
        <f>SUM(G15,U15)</f>
        <v>295866.64</v>
      </c>
      <c r="G15" s="189">
        <v>295866.64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80">
        <v>295866.64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0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80">
        <v>0</v>
      </c>
      <c r="AC15" s="178">
        <v>0</v>
      </c>
      <c r="AD15" s="189">
        <v>0</v>
      </c>
      <c r="AE15" s="176">
        <v>0</v>
      </c>
      <c r="AF15" s="180">
        <v>0</v>
      </c>
    </row>
    <row r="16" spans="1:32" ht="19.5" customHeight="1">
      <c r="A16" s="176" t="s">
        <v>95</v>
      </c>
      <c r="B16" s="176" t="s">
        <v>96</v>
      </c>
      <c r="C16" s="176" t="s">
        <v>101</v>
      </c>
      <c r="D16" s="176" t="s">
        <v>85</v>
      </c>
      <c r="E16" s="176" t="s">
        <v>102</v>
      </c>
      <c r="F16" s="180">
        <f>SUM(G16,U16)</f>
        <v>1200</v>
      </c>
      <c r="G16" s="189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76">
        <v>1200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80">
        <v>0</v>
      </c>
      <c r="AC16" s="178">
        <v>0</v>
      </c>
      <c r="AD16" s="189">
        <v>0</v>
      </c>
      <c r="AE16" s="176">
        <v>0</v>
      </c>
      <c r="AF16" s="180">
        <v>1200</v>
      </c>
    </row>
    <row r="17" spans="1:32" ht="19.5" customHeight="1">
      <c r="A17" s="176" t="s">
        <v>103</v>
      </c>
      <c r="B17" s="176" t="s">
        <v>104</v>
      </c>
      <c r="C17" s="176" t="s">
        <v>89</v>
      </c>
      <c r="D17" s="176" t="s">
        <v>85</v>
      </c>
      <c r="E17" s="176" t="s">
        <v>105</v>
      </c>
      <c r="F17" s="180">
        <f>SUM(G17,U17)</f>
        <v>246106.08</v>
      </c>
      <c r="G17" s="189">
        <v>246106.08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80">
        <v>0</v>
      </c>
      <c r="O17" s="180">
        <v>0</v>
      </c>
      <c r="P17" s="180">
        <v>0</v>
      </c>
      <c r="Q17" s="180">
        <v>246106.08</v>
      </c>
      <c r="R17" s="180">
        <v>0</v>
      </c>
      <c r="S17" s="180">
        <v>0</v>
      </c>
      <c r="T17" s="180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80">
        <v>0</v>
      </c>
      <c r="AC17" s="178">
        <v>0</v>
      </c>
      <c r="AD17" s="189">
        <v>0</v>
      </c>
      <c r="AE17" s="176">
        <v>0</v>
      </c>
      <c r="AF17" s="180">
        <v>0</v>
      </c>
    </row>
    <row r="18" spans="1:32" ht="19.5" customHeight="1">
      <c r="A18" s="176" t="s">
        <v>103</v>
      </c>
      <c r="B18" s="176" t="s">
        <v>104</v>
      </c>
      <c r="C18" s="176" t="s">
        <v>91</v>
      </c>
      <c r="D18" s="176" t="s">
        <v>85</v>
      </c>
      <c r="E18" s="176" t="s">
        <v>106</v>
      </c>
      <c r="F18" s="180">
        <f>SUM(G18,U18)</f>
        <v>4050.72</v>
      </c>
      <c r="G18" s="189">
        <v>4050.72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80">
        <v>0</v>
      </c>
      <c r="O18" s="180">
        <v>0</v>
      </c>
      <c r="P18" s="180">
        <v>0</v>
      </c>
      <c r="Q18" s="180">
        <v>4050.72</v>
      </c>
      <c r="R18" s="180">
        <v>0</v>
      </c>
      <c r="S18" s="180">
        <v>0</v>
      </c>
      <c r="T18" s="180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80">
        <v>0</v>
      </c>
      <c r="AC18" s="178">
        <v>0</v>
      </c>
      <c r="AD18" s="189">
        <v>0</v>
      </c>
      <c r="AE18" s="176">
        <v>0</v>
      </c>
      <c r="AF18" s="180">
        <v>0</v>
      </c>
    </row>
    <row r="19" spans="1:32" ht="19.5" customHeight="1">
      <c r="A19" s="176" t="s">
        <v>107</v>
      </c>
      <c r="B19" s="176" t="s">
        <v>91</v>
      </c>
      <c r="C19" s="176" t="s">
        <v>89</v>
      </c>
      <c r="D19" s="176" t="s">
        <v>85</v>
      </c>
      <c r="E19" s="176" t="s">
        <v>108</v>
      </c>
      <c r="F19" s="180">
        <f>SUM(G19,U19)</f>
        <v>760649.49</v>
      </c>
      <c r="G19" s="189">
        <v>760649.49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760649.49</v>
      </c>
      <c r="S19" s="180">
        <v>0</v>
      </c>
      <c r="T19" s="180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80">
        <v>0</v>
      </c>
      <c r="AC19" s="178">
        <v>0</v>
      </c>
      <c r="AD19" s="189">
        <v>0</v>
      </c>
      <c r="AE19" s="176">
        <v>0</v>
      </c>
      <c r="AF19" s="180">
        <v>0</v>
      </c>
    </row>
    <row r="20" spans="1:32" ht="19.5" customHeight="1">
      <c r="A20" s="176" t="s">
        <v>56</v>
      </c>
      <c r="B20" s="176" t="s">
        <v>56</v>
      </c>
      <c r="C20" s="176" t="s">
        <v>56</v>
      </c>
      <c r="D20" s="176" t="s">
        <v>109</v>
      </c>
      <c r="E20" s="176" t="s">
        <v>110</v>
      </c>
      <c r="F20" s="180">
        <f>SUM(G20,U20)</f>
        <v>604084.93</v>
      </c>
      <c r="G20" s="189">
        <v>593884.93</v>
      </c>
      <c r="H20" s="176">
        <v>169848</v>
      </c>
      <c r="I20" s="176">
        <v>204204</v>
      </c>
      <c r="J20" s="176">
        <v>14154</v>
      </c>
      <c r="K20" s="176">
        <v>10560</v>
      </c>
      <c r="L20" s="176">
        <v>0</v>
      </c>
      <c r="M20" s="176">
        <v>63241.2</v>
      </c>
      <c r="N20" s="180">
        <v>25296.48</v>
      </c>
      <c r="O20" s="180">
        <v>0</v>
      </c>
      <c r="P20" s="180">
        <v>0</v>
      </c>
      <c r="Q20" s="180">
        <v>29736.64</v>
      </c>
      <c r="R20" s="180">
        <v>76844.61</v>
      </c>
      <c r="S20" s="180">
        <v>0</v>
      </c>
      <c r="T20" s="180">
        <v>0</v>
      </c>
      <c r="U20" s="176">
        <v>10200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80">
        <v>0</v>
      </c>
      <c r="AC20" s="178">
        <v>0</v>
      </c>
      <c r="AD20" s="189">
        <v>0</v>
      </c>
      <c r="AE20" s="176">
        <v>0</v>
      </c>
      <c r="AF20" s="180">
        <v>10200</v>
      </c>
    </row>
    <row r="21" spans="1:32" ht="19.5" customHeight="1">
      <c r="A21" s="176" t="s">
        <v>87</v>
      </c>
      <c r="B21" s="176" t="s">
        <v>88</v>
      </c>
      <c r="C21" s="176" t="s">
        <v>89</v>
      </c>
      <c r="D21" s="176" t="s">
        <v>109</v>
      </c>
      <c r="E21" s="176" t="s">
        <v>90</v>
      </c>
      <c r="F21" s="180">
        <f>SUM(G21,U21)</f>
        <v>416259.52</v>
      </c>
      <c r="G21" s="189">
        <v>406059.52</v>
      </c>
      <c r="H21" s="176">
        <v>169848</v>
      </c>
      <c r="I21" s="176">
        <v>204204</v>
      </c>
      <c r="J21" s="176">
        <v>14154</v>
      </c>
      <c r="K21" s="176">
        <v>10560</v>
      </c>
      <c r="L21" s="176">
        <v>0</v>
      </c>
      <c r="M21" s="176">
        <v>0</v>
      </c>
      <c r="N21" s="180">
        <v>0</v>
      </c>
      <c r="O21" s="180">
        <v>0</v>
      </c>
      <c r="P21" s="180">
        <v>0</v>
      </c>
      <c r="Q21" s="180">
        <v>7293.52</v>
      </c>
      <c r="R21" s="180">
        <v>0</v>
      </c>
      <c r="S21" s="180">
        <v>0</v>
      </c>
      <c r="T21" s="180">
        <v>0</v>
      </c>
      <c r="U21" s="176">
        <v>10200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80">
        <v>0</v>
      </c>
      <c r="AC21" s="178">
        <v>0</v>
      </c>
      <c r="AD21" s="189">
        <v>0</v>
      </c>
      <c r="AE21" s="176">
        <v>0</v>
      </c>
      <c r="AF21" s="180">
        <v>10200</v>
      </c>
    </row>
    <row r="22" spans="1:32" ht="19.5" customHeight="1">
      <c r="A22" s="176" t="s">
        <v>95</v>
      </c>
      <c r="B22" s="176" t="s">
        <v>96</v>
      </c>
      <c r="C22" s="176" t="s">
        <v>96</v>
      </c>
      <c r="D22" s="176" t="s">
        <v>109</v>
      </c>
      <c r="E22" s="176" t="s">
        <v>99</v>
      </c>
      <c r="F22" s="180">
        <f>SUM(G22,U22)</f>
        <v>63241.2</v>
      </c>
      <c r="G22" s="189">
        <v>63241.2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63241.2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176">
        <v>0</v>
      </c>
      <c r="AB22" s="180">
        <v>0</v>
      </c>
      <c r="AC22" s="178">
        <v>0</v>
      </c>
      <c r="AD22" s="189">
        <v>0</v>
      </c>
      <c r="AE22" s="176">
        <v>0</v>
      </c>
      <c r="AF22" s="180">
        <v>0</v>
      </c>
    </row>
    <row r="23" spans="1:32" ht="19.5" customHeight="1">
      <c r="A23" s="176" t="s">
        <v>95</v>
      </c>
      <c r="B23" s="176" t="s">
        <v>96</v>
      </c>
      <c r="C23" s="176" t="s">
        <v>88</v>
      </c>
      <c r="D23" s="176" t="s">
        <v>109</v>
      </c>
      <c r="E23" s="176" t="s">
        <v>100</v>
      </c>
      <c r="F23" s="180">
        <f>SUM(G23,U23)</f>
        <v>25296.48</v>
      </c>
      <c r="G23" s="189">
        <v>25296.48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80">
        <v>25296.48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176">
        <v>0</v>
      </c>
      <c r="AB23" s="180">
        <v>0</v>
      </c>
      <c r="AC23" s="178">
        <v>0</v>
      </c>
      <c r="AD23" s="189">
        <v>0</v>
      </c>
      <c r="AE23" s="176">
        <v>0</v>
      </c>
      <c r="AF23" s="180">
        <v>0</v>
      </c>
    </row>
    <row r="24" spans="1:32" ht="19.5" customHeight="1">
      <c r="A24" s="176" t="s">
        <v>103</v>
      </c>
      <c r="B24" s="176" t="s">
        <v>104</v>
      </c>
      <c r="C24" s="176" t="s">
        <v>89</v>
      </c>
      <c r="D24" s="176" t="s">
        <v>109</v>
      </c>
      <c r="E24" s="176" t="s">
        <v>105</v>
      </c>
      <c r="F24" s="180">
        <f>SUM(G24,U24)</f>
        <v>22443.12</v>
      </c>
      <c r="G24" s="189">
        <v>22443.12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80">
        <v>0</v>
      </c>
      <c r="O24" s="180">
        <v>0</v>
      </c>
      <c r="P24" s="180">
        <v>0</v>
      </c>
      <c r="Q24" s="180">
        <v>22443.12</v>
      </c>
      <c r="R24" s="180">
        <v>0</v>
      </c>
      <c r="S24" s="180">
        <v>0</v>
      </c>
      <c r="T24" s="180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80">
        <v>0</v>
      </c>
      <c r="AC24" s="178">
        <v>0</v>
      </c>
      <c r="AD24" s="189">
        <v>0</v>
      </c>
      <c r="AE24" s="176">
        <v>0</v>
      </c>
      <c r="AF24" s="180">
        <v>0</v>
      </c>
    </row>
    <row r="25" spans="1:32" ht="19.5" customHeight="1">
      <c r="A25" s="176" t="s">
        <v>107</v>
      </c>
      <c r="B25" s="176" t="s">
        <v>91</v>
      </c>
      <c r="C25" s="176" t="s">
        <v>89</v>
      </c>
      <c r="D25" s="176" t="s">
        <v>109</v>
      </c>
      <c r="E25" s="176" t="s">
        <v>108</v>
      </c>
      <c r="F25" s="180">
        <f>SUM(G25,U25)</f>
        <v>76844.61</v>
      </c>
      <c r="G25" s="189">
        <v>76844.61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76844.61</v>
      </c>
      <c r="S25" s="180">
        <v>0</v>
      </c>
      <c r="T25" s="180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80">
        <v>0</v>
      </c>
      <c r="AC25" s="178">
        <v>0</v>
      </c>
      <c r="AD25" s="189">
        <v>0</v>
      </c>
      <c r="AE25" s="176">
        <v>0</v>
      </c>
      <c r="AF25" s="180">
        <v>0</v>
      </c>
    </row>
  </sheetData>
  <sheetProtection/>
  <mergeCells count="35">
    <mergeCell ref="AF5:AF6"/>
    <mergeCell ref="AD5:AD6"/>
    <mergeCell ref="AE5:AE6"/>
    <mergeCell ref="AC5:AC6"/>
    <mergeCell ref="W5:W6"/>
    <mergeCell ref="N5:N6"/>
    <mergeCell ref="T5:T6"/>
    <mergeCell ref="U5:U6"/>
    <mergeCell ref="S5:S6"/>
    <mergeCell ref="R5:R6"/>
    <mergeCell ref="P5:P6"/>
    <mergeCell ref="O5:O6"/>
    <mergeCell ref="Q5:Q6"/>
    <mergeCell ref="X5:X6"/>
    <mergeCell ref="V5:V6"/>
    <mergeCell ref="Y5:Y6"/>
    <mergeCell ref="Z5:Z6"/>
    <mergeCell ref="AA5:AA6"/>
    <mergeCell ref="AB5:AB6"/>
    <mergeCell ref="U4:AF4"/>
    <mergeCell ref="D5:D6"/>
    <mergeCell ref="E5:E6"/>
    <mergeCell ref="G5:G6"/>
    <mergeCell ref="H5:H6"/>
    <mergeCell ref="I5:I6"/>
    <mergeCell ref="J5:J6"/>
    <mergeCell ref="L5:L6"/>
    <mergeCell ref="M5:M6"/>
    <mergeCell ref="K5:K6"/>
    <mergeCell ref="A4:E4"/>
    <mergeCell ref="F4:F6"/>
    <mergeCell ref="A5:C5"/>
    <mergeCell ref="G4:T4"/>
    <mergeCell ref="A2:AF2"/>
    <mergeCell ref="A3:M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lenovo2-PC\lenovo2</cp:lastModifiedBy>
  <cp:lastPrinted>2018-08-06T14:04:41Z</cp:lastPrinted>
  <dcterms:modified xsi:type="dcterms:W3CDTF">2019-01-24T09:34:10Z</dcterms:modified>
  <cp:category/>
  <cp:version/>
  <cp:contentType/>
  <cp:contentStatus/>
</cp:coreProperties>
</file>